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64"/>
  </bookViews>
  <sheets>
    <sheet name="2018" sheetId="1" r:id="rId1"/>
  </sheets>
  <definedNames>
    <definedName name="_xlnm.Print_Area" localSheetId="0">'2018'!$A$1:$F$118</definedName>
  </definedNames>
  <calcPr calcId="145621"/>
</workbook>
</file>

<file path=xl/calcChain.xml><?xml version="1.0" encoding="utf-8"?>
<calcChain xmlns="http://schemas.openxmlformats.org/spreadsheetml/2006/main">
  <c r="F107" i="1" l="1"/>
  <c r="E107" i="1"/>
  <c r="D107" i="1"/>
  <c r="F101" i="1"/>
  <c r="E101" i="1"/>
  <c r="D101" i="1"/>
  <c r="F96" i="1"/>
  <c r="F97" i="1" s="1"/>
  <c r="F102" i="1" s="1"/>
  <c r="F103" i="1" s="1"/>
  <c r="F80" i="1"/>
  <c r="E80" i="1"/>
  <c r="D80" i="1"/>
  <c r="F74" i="1"/>
  <c r="E74" i="1"/>
  <c r="D74" i="1"/>
  <c r="F69" i="1"/>
  <c r="F70" i="1" s="1"/>
  <c r="F75" i="1" s="1"/>
  <c r="F76" i="1" s="1"/>
  <c r="F55" i="1"/>
  <c r="E55" i="1"/>
  <c r="D55" i="1"/>
  <c r="F49" i="1"/>
  <c r="E49" i="1"/>
  <c r="D49" i="1"/>
  <c r="F43" i="1"/>
  <c r="F44" i="1" s="1"/>
  <c r="F50" i="1" s="1"/>
  <c r="F51" i="1" s="1"/>
  <c r="E36" i="1"/>
  <c r="C36" i="1"/>
  <c r="E35" i="1"/>
  <c r="C35" i="1"/>
  <c r="F34" i="1"/>
  <c r="F38" i="1" s="1"/>
  <c r="E34" i="1"/>
  <c r="D34" i="1"/>
  <c r="F32" i="1"/>
  <c r="F37" i="1" s="1"/>
  <c r="E32" i="1"/>
  <c r="E37" i="1" s="1"/>
  <c r="F31" i="1"/>
  <c r="E31" i="1"/>
  <c r="C31" i="1" s="1"/>
  <c r="D31" i="1"/>
  <c r="D30" i="1"/>
  <c r="C30" i="1"/>
  <c r="F29" i="1"/>
  <c r="E29" i="1"/>
  <c r="D29" i="1"/>
  <c r="C29" i="1"/>
  <c r="F28" i="1"/>
  <c r="E28" i="1"/>
  <c r="D28" i="1"/>
  <c r="D32" i="1" s="1"/>
  <c r="D37" i="1" s="1"/>
  <c r="C37" i="1" s="1"/>
  <c r="C28" i="1"/>
  <c r="D38" i="1" l="1"/>
  <c r="C32" i="1"/>
  <c r="E38" i="1"/>
  <c r="C34" i="1"/>
  <c r="C38" i="1" s="1"/>
  <c r="D43" i="1"/>
  <c r="D69" i="1"/>
  <c r="D96" i="1"/>
  <c r="F61" i="1"/>
  <c r="F62" i="1" s="1"/>
  <c r="F88" i="1"/>
  <c r="F89" i="1" s="1"/>
  <c r="F113" i="1"/>
  <c r="F114" i="1" s="1"/>
  <c r="E43" i="1"/>
  <c r="E69" i="1"/>
  <c r="E96" i="1"/>
  <c r="F56" i="1" l="1"/>
  <c r="F57" i="1" s="1"/>
  <c r="F63" i="1" s="1"/>
  <c r="F64" i="1" s="1"/>
  <c r="E61" i="1"/>
  <c r="E62" i="1" s="1"/>
  <c r="E44" i="1"/>
  <c r="E50" i="1" s="1"/>
  <c r="E51" i="1" s="1"/>
  <c r="D113" i="1"/>
  <c r="D114" i="1" s="1"/>
  <c r="D97" i="1"/>
  <c r="D102" i="1" s="1"/>
  <c r="D103" i="1" s="1"/>
  <c r="F108" i="1"/>
  <c r="F109" i="1" s="1"/>
  <c r="F115" i="1" s="1"/>
  <c r="F116" i="1"/>
  <c r="D70" i="1"/>
  <c r="D75" i="1" s="1"/>
  <c r="D76" i="1" s="1"/>
  <c r="D88" i="1"/>
  <c r="D89" i="1" s="1"/>
  <c r="E113" i="1"/>
  <c r="E114" i="1" s="1"/>
  <c r="E97" i="1"/>
  <c r="E102" i="1" s="1"/>
  <c r="E103" i="1" s="1"/>
  <c r="F83" i="1"/>
  <c r="F84" i="1" s="1"/>
  <c r="F90" i="1" s="1"/>
  <c r="F91" i="1" s="1"/>
  <c r="D44" i="1"/>
  <c r="D50" i="1" s="1"/>
  <c r="D51" i="1" s="1"/>
  <c r="D61" i="1"/>
  <c r="D62" i="1" s="1"/>
  <c r="E88" i="1"/>
  <c r="E89" i="1" s="1"/>
  <c r="E70" i="1"/>
  <c r="E75" i="1" s="1"/>
  <c r="E76" i="1" s="1"/>
  <c r="E83" i="1" l="1"/>
  <c r="E84" i="1" s="1"/>
  <c r="E90" i="1" s="1"/>
  <c r="E91" i="1" s="1"/>
  <c r="D108" i="1"/>
  <c r="D109" i="1" s="1"/>
  <c r="D115" i="1" s="1"/>
  <c r="D116" i="1" s="1"/>
  <c r="D64" i="1"/>
  <c r="D56" i="1"/>
  <c r="D57" i="1" s="1"/>
  <c r="D63" i="1" s="1"/>
  <c r="E108" i="1"/>
  <c r="E109" i="1" s="1"/>
  <c r="E115" i="1" s="1"/>
  <c r="E116" i="1" s="1"/>
  <c r="E56" i="1"/>
  <c r="E57" i="1" s="1"/>
  <c r="E63" i="1" s="1"/>
  <c r="E64" i="1" s="1"/>
  <c r="D83" i="1"/>
  <c r="D84" i="1" s="1"/>
  <c r="D90" i="1" s="1"/>
  <c r="D91" i="1" s="1"/>
</calcChain>
</file>

<file path=xl/sharedStrings.xml><?xml version="1.0" encoding="utf-8"?>
<sst xmlns="http://schemas.openxmlformats.org/spreadsheetml/2006/main" count="103" uniqueCount="48">
  <si>
    <t>Wirtschaftsplan  2018</t>
  </si>
  <si>
    <t>der</t>
  </si>
  <si>
    <t>Kongreß, Kurhaus &amp; Tourismusbetriebe</t>
  </si>
  <si>
    <t>der Stadt Salzburg  -  KKTB</t>
  </si>
  <si>
    <t>Wirtschaftsplan   2 0 1 8   der Kongreß, Kurhaus &amp; Tourismusbetriebe</t>
  </si>
  <si>
    <t>(gemäß § 13 der Satzungen)</t>
  </si>
  <si>
    <t>KKTB Gesamt 
                       EUR</t>
  </si>
  <si>
    <t>Kongreß
        EUR</t>
  </si>
  <si>
    <t>Kurhaus
                            EUR</t>
  </si>
  <si>
    <t>Tourismus
                            EUR</t>
  </si>
  <si>
    <t>Ausgaben</t>
  </si>
  <si>
    <t>Gebäude</t>
  </si>
  <si>
    <t>Betriebsausstattung</t>
  </si>
  <si>
    <t>Beratungskosten</t>
  </si>
  <si>
    <t>Sonstige Sachausgaben</t>
  </si>
  <si>
    <t>Summe    A u s g a b e n</t>
  </si>
  <si>
    <t>Einnahmen</t>
  </si>
  <si>
    <t>Einnahmen aus Vermietung und Verpachtung</t>
  </si>
  <si>
    <t>Zuschuss aus dem aoH der Stadt im Wege der SIG</t>
  </si>
  <si>
    <t>Zuschuss aus dem aoH der Stadt</t>
  </si>
  <si>
    <t xml:space="preserve">Zuschuss aus dem ordentlichen Haushalt </t>
  </si>
  <si>
    <t>Summe    E i n n a h m e n</t>
  </si>
  <si>
    <t>Erfolgsplan Kongreß</t>
  </si>
  <si>
    <t>2018        EUR</t>
  </si>
  <si>
    <t>2017        EUR</t>
  </si>
  <si>
    <t>RECHNUNG       2016        EUR</t>
  </si>
  <si>
    <t>Ertrag</t>
  </si>
  <si>
    <t xml:space="preserve">Verlust </t>
  </si>
  <si>
    <t>Summe   E r t r a g</t>
  </si>
  <si>
    <t>Aufwand</t>
  </si>
  <si>
    <t xml:space="preserve">Anlagenabschreibungen </t>
  </si>
  <si>
    <t>Entgelte für sonstige Leistungen</t>
  </si>
  <si>
    <t>Summe   A u f w a n d</t>
  </si>
  <si>
    <t xml:space="preserve">               Ausgleich</t>
  </si>
  <si>
    <t>Finanzplan Kongreß</t>
  </si>
  <si>
    <t>Deckungsmittel</t>
  </si>
  <si>
    <t xml:space="preserve">Sonstige Einnahmen: Abgangsdeckung </t>
  </si>
  <si>
    <t>Summe   D e c k u n g s m i t t e l</t>
  </si>
  <si>
    <t>Finanzbedarf</t>
  </si>
  <si>
    <t xml:space="preserve">Gebäude </t>
  </si>
  <si>
    <t xml:space="preserve">Betriebsausstattung </t>
  </si>
  <si>
    <t>Summe   F i n a n z b e d a r f</t>
  </si>
  <si>
    <t>Erfolgsplan Kurhaus</t>
  </si>
  <si>
    <t>Finanzplan Kurhaus</t>
  </si>
  <si>
    <t>Sonstige Einnahmen: Zuschuss aus dem aoH der Stadt im Wege der SIG</t>
  </si>
  <si>
    <t>Sonstige Einnahmen: Zuschuss aus dem aoH der Stadt</t>
  </si>
  <si>
    <t>Erfolgsplan Tourismus</t>
  </si>
  <si>
    <t>Finanzplan 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</si>
</sst>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8">
    <font>
      <sz val="10"/>
      <name val="Arial"/>
    </font>
    <font>
      <b/>
      <sz val="18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164" fontId="0" fillId="0" borderId="0" xfId="0" applyNumberFormat="1" applyAlignment="1">
      <alignment horizontal="centerContinuous" vertical="center"/>
    </xf>
    <xf numFmtId="164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 applyAlignment="1">
      <alignment horizontal="right" wrapText="1"/>
    </xf>
    <xf numFmtId="164" fontId="5" fillId="0" borderId="0" xfId="0" applyNumberFormat="1" applyFont="1"/>
    <xf numFmtId="3" fontId="0" fillId="0" borderId="2" xfId="0" applyNumberFormat="1" applyBorder="1"/>
    <xf numFmtId="3" fontId="6" fillId="0" borderId="0" xfId="0" applyNumberFormat="1" applyFont="1"/>
    <xf numFmtId="164" fontId="4" fillId="0" borderId="0" xfId="0" applyNumberFormat="1" applyFont="1" applyAlignment="1">
      <alignment horizontal="centerContinuous" vertical="top"/>
    </xf>
    <xf numFmtId="49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wrapText="1"/>
    </xf>
    <xf numFmtId="3" fontId="5" fillId="0" borderId="0" xfId="0" applyNumberFormat="1" applyFont="1"/>
    <xf numFmtId="164" fontId="0" fillId="0" borderId="0" xfId="0" applyNumberFormat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4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D87" sqref="D87"/>
    </sheetView>
  </sheetViews>
  <sheetFormatPr baseColWidth="10" defaultColWidth="11.44140625" defaultRowHeight="13.2"/>
  <cols>
    <col min="1" max="1" width="9" style="1" customWidth="1"/>
    <col min="2" max="2" width="60.44140625" style="11" customWidth="1"/>
    <col min="3" max="6" width="15.6640625" style="11" customWidth="1"/>
    <col min="7" max="16384" width="11.44140625" style="11"/>
  </cols>
  <sheetData>
    <row r="1" spans="1:6" customFormat="1">
      <c r="A1" s="1"/>
      <c r="B1" s="2"/>
      <c r="C1" s="2"/>
      <c r="D1" s="2"/>
      <c r="E1" s="2"/>
      <c r="F1" s="2"/>
    </row>
    <row r="2" spans="1:6" customFormat="1">
      <c r="A2" s="1"/>
      <c r="B2" s="2"/>
      <c r="C2" s="2"/>
      <c r="D2" s="2"/>
      <c r="E2" s="2"/>
      <c r="F2" s="2"/>
    </row>
    <row r="3" spans="1:6" customFormat="1">
      <c r="A3" s="1"/>
      <c r="B3" s="2"/>
      <c r="C3" s="2"/>
      <c r="D3" s="2"/>
      <c r="E3" s="2"/>
      <c r="F3" s="2"/>
    </row>
    <row r="4" spans="1:6" customFormat="1">
      <c r="A4" s="1"/>
      <c r="B4" s="2"/>
      <c r="C4" s="2"/>
      <c r="D4" s="2"/>
      <c r="E4" s="2"/>
      <c r="F4" s="2"/>
    </row>
    <row r="5" spans="1:6" customFormat="1">
      <c r="A5" s="1"/>
      <c r="B5" s="2"/>
      <c r="C5" s="2"/>
      <c r="D5" s="2"/>
      <c r="E5" s="2"/>
      <c r="F5" s="2"/>
    </row>
    <row r="6" spans="1:6" customFormat="1">
      <c r="A6" s="1"/>
      <c r="B6" s="2"/>
      <c r="C6" s="2"/>
      <c r="D6" s="2"/>
      <c r="E6" s="2"/>
      <c r="F6" s="2"/>
    </row>
    <row r="7" spans="1:6" customFormat="1">
      <c r="A7" s="1"/>
    </row>
    <row r="8" spans="1:6" customFormat="1">
      <c r="A8" s="1"/>
    </row>
    <row r="9" spans="1:6" customFormat="1">
      <c r="A9" s="1"/>
    </row>
    <row r="10" spans="1:6" customFormat="1">
      <c r="A10" s="1"/>
    </row>
    <row r="11" spans="1:6" customFormat="1">
      <c r="A11" s="1"/>
    </row>
    <row r="12" spans="1:6" customFormat="1">
      <c r="A12" s="1"/>
    </row>
    <row r="13" spans="1:6" customFormat="1">
      <c r="A13" s="1"/>
      <c r="B13" s="2"/>
      <c r="C13" s="2"/>
      <c r="D13" s="2"/>
      <c r="E13" s="2"/>
      <c r="F13" s="2"/>
    </row>
    <row r="14" spans="1:6" customFormat="1" ht="22.8">
      <c r="A14" s="3" t="s">
        <v>0</v>
      </c>
      <c r="B14" s="4"/>
      <c r="C14" s="4"/>
      <c r="D14" s="4"/>
      <c r="E14" s="4"/>
      <c r="F14" s="4"/>
    </row>
    <row r="15" spans="1:6" s="6" customFormat="1" ht="22.8">
      <c r="A15" s="5" t="s">
        <v>1</v>
      </c>
      <c r="B15" s="4"/>
      <c r="C15" s="4"/>
      <c r="D15" s="4"/>
      <c r="E15" s="4"/>
      <c r="F15" s="4"/>
    </row>
    <row r="16" spans="1:6" customFormat="1" ht="22.8">
      <c r="A16" s="3" t="s">
        <v>2</v>
      </c>
      <c r="B16" s="4"/>
      <c r="C16" s="4"/>
      <c r="D16" s="4"/>
      <c r="E16" s="4"/>
      <c r="F16" s="4"/>
    </row>
    <row r="17" spans="1:6" customFormat="1" ht="22.8">
      <c r="A17" s="7" t="s">
        <v>3</v>
      </c>
      <c r="B17" s="7"/>
      <c r="C17" s="7"/>
      <c r="D17" s="7"/>
      <c r="E17" s="7"/>
      <c r="F17" s="7"/>
    </row>
    <row r="18" spans="1:6" customFormat="1" ht="22.8">
      <c r="A18" s="8"/>
      <c r="B18" s="4"/>
      <c r="C18" s="4"/>
      <c r="D18" s="4"/>
      <c r="E18" s="4"/>
      <c r="F18" s="4"/>
    </row>
    <row r="19" spans="1:6" customFormat="1" ht="22.8">
      <c r="A19" s="8"/>
      <c r="B19" s="4"/>
      <c r="C19" s="4"/>
      <c r="D19" s="4"/>
      <c r="E19" s="4"/>
      <c r="F19" s="4"/>
    </row>
    <row r="20" spans="1:6" customFormat="1" ht="22.8">
      <c r="A20" s="8"/>
      <c r="B20" s="4"/>
      <c r="C20" s="4"/>
      <c r="D20" s="4"/>
      <c r="E20" s="4"/>
      <c r="F20" s="4"/>
    </row>
    <row r="21" spans="1:6" customFormat="1" ht="22.8">
      <c r="A21" s="8"/>
      <c r="B21" s="4"/>
      <c r="C21" s="4"/>
      <c r="D21" s="4"/>
      <c r="E21" s="4"/>
      <c r="F21" s="4"/>
    </row>
    <row r="22" spans="1:6" customFormat="1" ht="22.8">
      <c r="A22" s="8"/>
      <c r="B22" s="4"/>
      <c r="C22" s="4"/>
      <c r="D22" s="4"/>
      <c r="E22" s="4"/>
      <c r="F22" s="4"/>
    </row>
    <row r="23" spans="1:6" customFormat="1" ht="22.8">
      <c r="A23" s="8"/>
      <c r="B23" s="4"/>
      <c r="C23" s="4"/>
      <c r="D23" s="4"/>
      <c r="E23" s="4"/>
      <c r="F23" s="4"/>
    </row>
    <row r="24" spans="1:6" ht="27" customHeight="1">
      <c r="A24" s="9" t="s">
        <v>4</v>
      </c>
      <c r="B24" s="10"/>
      <c r="C24" s="10"/>
      <c r="D24" s="10"/>
      <c r="E24" s="10"/>
      <c r="F24" s="10"/>
    </row>
    <row r="25" spans="1:6" ht="29.25" customHeight="1">
      <c r="A25" s="12" t="s">
        <v>5</v>
      </c>
      <c r="B25" s="10"/>
      <c r="C25" s="10"/>
      <c r="D25" s="10"/>
      <c r="E25" s="10"/>
      <c r="F25" s="10"/>
    </row>
    <row r="26" spans="1:6" s="14" customFormat="1" ht="54.75" customHeight="1">
      <c r="A26" s="13"/>
      <c r="C26" s="15" t="s">
        <v>6</v>
      </c>
      <c r="D26" s="15" t="s">
        <v>7</v>
      </c>
      <c r="E26" s="15" t="s">
        <v>8</v>
      </c>
      <c r="F26" s="15" t="s">
        <v>9</v>
      </c>
    </row>
    <row r="27" spans="1:6" ht="36.75" customHeight="1">
      <c r="A27" s="16" t="s">
        <v>10</v>
      </c>
    </row>
    <row r="28" spans="1:6" ht="33.75" customHeight="1">
      <c r="A28" s="11" t="s">
        <v>11</v>
      </c>
      <c r="C28" s="11">
        <f>D28+E28+F28</f>
        <v>28000000</v>
      </c>
      <c r="D28" s="11">
        <f>D59</f>
        <v>0</v>
      </c>
      <c r="E28" s="11">
        <f>D86</f>
        <v>28000000</v>
      </c>
      <c r="F28" s="11">
        <f>D111</f>
        <v>0</v>
      </c>
    </row>
    <row r="29" spans="1:6">
      <c r="A29" s="1" t="s">
        <v>12</v>
      </c>
      <c r="C29" s="11">
        <f>D29+E29+F29</f>
        <v>163000</v>
      </c>
      <c r="D29" s="11">
        <f>D60</f>
        <v>0</v>
      </c>
      <c r="E29" s="11">
        <f>D87</f>
        <v>163000</v>
      </c>
      <c r="F29" s="11">
        <f>D112</f>
        <v>0</v>
      </c>
    </row>
    <row r="30" spans="1:6">
      <c r="A30" s="1" t="s">
        <v>13</v>
      </c>
      <c r="C30" s="11">
        <f>D30+E30+F30</f>
        <v>0</v>
      </c>
      <c r="D30" s="11">
        <f>D46</f>
        <v>0</v>
      </c>
      <c r="E30" s="11">
        <v>0</v>
      </c>
      <c r="F30" s="11">
        <v>0</v>
      </c>
    </row>
    <row r="31" spans="1:6">
      <c r="A31" s="1" t="s">
        <v>14</v>
      </c>
      <c r="C31" s="11">
        <f>D31+E31+F31</f>
        <v>13800</v>
      </c>
      <c r="D31" s="11">
        <f>D48</f>
        <v>4600</v>
      </c>
      <c r="E31" s="11">
        <f>D73</f>
        <v>4600</v>
      </c>
      <c r="F31" s="11">
        <f>D100</f>
        <v>4600</v>
      </c>
    </row>
    <row r="32" spans="1:6" ht="19.5" customHeight="1" thickBot="1">
      <c r="A32" s="1" t="s">
        <v>15</v>
      </c>
      <c r="C32" s="17">
        <f>SUM(C28:C31)</f>
        <v>28176800</v>
      </c>
      <c r="D32" s="17">
        <f>SUM(D28:D31)</f>
        <v>4600</v>
      </c>
      <c r="E32" s="17">
        <f>SUM(E28:E31)</f>
        <v>28167600</v>
      </c>
      <c r="F32" s="17">
        <f>SUM(F28:F31)</f>
        <v>4600</v>
      </c>
    </row>
    <row r="33" spans="1:6" ht="42" customHeight="1" thickTop="1">
      <c r="A33" s="16" t="s">
        <v>16</v>
      </c>
    </row>
    <row r="34" spans="1:6" ht="33.75" customHeight="1">
      <c r="A34" s="11" t="s">
        <v>17</v>
      </c>
      <c r="C34" s="11">
        <f>D34+E34+F34</f>
        <v>13800</v>
      </c>
      <c r="D34" s="11">
        <f>D42</f>
        <v>4600</v>
      </c>
      <c r="E34" s="11">
        <f>D68</f>
        <v>4600</v>
      </c>
      <c r="F34" s="11">
        <f>D95</f>
        <v>4600</v>
      </c>
    </row>
    <row r="35" spans="1:6" ht="13.2" customHeight="1">
      <c r="A35" s="18" t="s">
        <v>18</v>
      </c>
      <c r="C35" s="11">
        <f>D35+E35+F35</f>
        <v>28000000</v>
      </c>
      <c r="D35" s="11">
        <v>0</v>
      </c>
      <c r="E35" s="11">
        <f>D81</f>
        <v>28000000</v>
      </c>
      <c r="F35" s="11">
        <v>0</v>
      </c>
    </row>
    <row r="36" spans="1:6" ht="13.2" customHeight="1">
      <c r="A36" s="18" t="s">
        <v>19</v>
      </c>
      <c r="C36" s="11">
        <f>D36+E36+F36</f>
        <v>163000</v>
      </c>
      <c r="D36" s="11">
        <v>0</v>
      </c>
      <c r="E36" s="11">
        <f>D82</f>
        <v>163000</v>
      </c>
      <c r="F36" s="11">
        <v>0</v>
      </c>
    </row>
    <row r="37" spans="1:6">
      <c r="A37" s="1" t="s">
        <v>20</v>
      </c>
      <c r="C37" s="11">
        <f>D37+E37+F37</f>
        <v>0</v>
      </c>
      <c r="D37" s="11">
        <f>D32-SUM(D34:D36)</f>
        <v>0</v>
      </c>
      <c r="E37" s="11">
        <f>E32-SUM(E34:E36)</f>
        <v>0</v>
      </c>
      <c r="F37" s="11">
        <f>F32-SUM(F34:F36)</f>
        <v>0</v>
      </c>
    </row>
    <row r="38" spans="1:6" ht="19.5" customHeight="1" thickBot="1">
      <c r="A38" s="1" t="s">
        <v>21</v>
      </c>
      <c r="C38" s="17">
        <f>SUM(C34:C37)</f>
        <v>28176800</v>
      </c>
      <c r="D38" s="17">
        <f>SUM(D34:D37)</f>
        <v>4600</v>
      </c>
      <c r="E38" s="17">
        <f>SUM(E34:E37)</f>
        <v>28167600</v>
      </c>
      <c r="F38" s="17">
        <f>SUM(F34:F37)</f>
        <v>4600</v>
      </c>
    </row>
    <row r="39" spans="1:6" ht="20.25" customHeight="1" thickTop="1">
      <c r="A39" s="19" t="s">
        <v>22</v>
      </c>
      <c r="B39" s="2"/>
      <c r="C39" s="10"/>
      <c r="D39" s="10"/>
      <c r="E39" s="10"/>
      <c r="F39" s="10"/>
    </row>
    <row r="40" spans="1:6" s="14" customFormat="1" ht="27" customHeight="1">
      <c r="A40" s="13"/>
      <c r="C40"/>
      <c r="D40" s="20" t="s">
        <v>23</v>
      </c>
      <c r="E40" s="20" t="s">
        <v>24</v>
      </c>
      <c r="F40" s="21" t="s">
        <v>25</v>
      </c>
    </row>
    <row r="41" spans="1:6" ht="23.25" customHeight="1">
      <c r="B41" s="22" t="s">
        <v>26</v>
      </c>
      <c r="C41"/>
    </row>
    <row r="42" spans="1:6">
      <c r="A42" s="23">
        <v>8240</v>
      </c>
      <c r="B42" s="11" t="s">
        <v>17</v>
      </c>
      <c r="C42"/>
      <c r="D42" s="11">
        <v>4600</v>
      </c>
      <c r="E42" s="11">
        <v>4600</v>
      </c>
      <c r="F42" s="11">
        <v>4437</v>
      </c>
    </row>
    <row r="43" spans="1:6">
      <c r="A43" s="23">
        <v>9600</v>
      </c>
      <c r="B43" s="11" t="s">
        <v>27</v>
      </c>
      <c r="C43"/>
      <c r="D43" s="11">
        <f>D49-SUM(D42:D42)</f>
        <v>1200000</v>
      </c>
      <c r="E43" s="11">
        <f>E49-SUM(E42:E42)</f>
        <v>1433200</v>
      </c>
      <c r="F43" s="11">
        <f>F49-SUM(F42:F42)</f>
        <v>1199621</v>
      </c>
    </row>
    <row r="44" spans="1:6" ht="19.5" customHeight="1" thickBot="1">
      <c r="A44" s="23"/>
      <c r="B44" s="11" t="s">
        <v>28</v>
      </c>
      <c r="C44"/>
      <c r="D44" s="17">
        <f>SUM(D42:D43)</f>
        <v>1204600</v>
      </c>
      <c r="E44" s="17">
        <f>SUM(E42:E43)</f>
        <v>1437800</v>
      </c>
      <c r="F44" s="17">
        <f>SUM(F42:F43)</f>
        <v>1204058</v>
      </c>
    </row>
    <row r="45" spans="1:6" ht="23.25" customHeight="1" thickTop="1">
      <c r="A45" s="23"/>
      <c r="B45" s="22" t="s">
        <v>29</v>
      </c>
      <c r="C45"/>
    </row>
    <row r="46" spans="1:6" ht="12.75" customHeight="1">
      <c r="A46" s="23">
        <v>6420</v>
      </c>
      <c r="B46" s="11" t="s">
        <v>13</v>
      </c>
      <c r="C46"/>
      <c r="D46" s="11">
        <v>0</v>
      </c>
      <c r="E46" s="11">
        <v>0</v>
      </c>
      <c r="F46" s="11">
        <v>0</v>
      </c>
    </row>
    <row r="47" spans="1:6">
      <c r="A47" s="23">
        <v>6800</v>
      </c>
      <c r="B47" s="11" t="s">
        <v>30</v>
      </c>
      <c r="C47"/>
      <c r="D47" s="11">
        <v>1200000</v>
      </c>
      <c r="E47" s="11">
        <v>1433200</v>
      </c>
      <c r="F47" s="11">
        <v>1199621</v>
      </c>
    </row>
    <row r="48" spans="1:6">
      <c r="A48" s="23">
        <v>7280</v>
      </c>
      <c r="B48" s="11" t="s">
        <v>31</v>
      </c>
      <c r="D48" s="11">
        <v>4600</v>
      </c>
      <c r="E48" s="11">
        <v>4600</v>
      </c>
      <c r="F48" s="11">
        <v>4437</v>
      </c>
    </row>
    <row r="49" spans="1:6" ht="19.5" customHeight="1">
      <c r="B49" s="11" t="s">
        <v>32</v>
      </c>
      <c r="C49"/>
      <c r="D49" s="24">
        <f>SUM(D46:D48)</f>
        <v>1204600</v>
      </c>
      <c r="E49" s="24">
        <f>SUM(E46:E48)</f>
        <v>1437800</v>
      </c>
      <c r="F49" s="24">
        <f>SUM(F46:F48)</f>
        <v>1204058</v>
      </c>
    </row>
    <row r="50" spans="1:6" ht="19.5" customHeight="1">
      <c r="B50" s="11" t="s">
        <v>28</v>
      </c>
      <c r="C50"/>
      <c r="D50" s="25">
        <f>D44</f>
        <v>1204600</v>
      </c>
      <c r="E50" s="25">
        <f>E44</f>
        <v>1437800</v>
      </c>
      <c r="F50" s="25">
        <f>F44</f>
        <v>1204058</v>
      </c>
    </row>
    <row r="51" spans="1:6" ht="19.5" customHeight="1" thickBot="1">
      <c r="B51" s="11" t="s">
        <v>33</v>
      </c>
      <c r="C51"/>
      <c r="D51" s="26">
        <f>D49-D50</f>
        <v>0</v>
      </c>
      <c r="E51" s="26">
        <f>E49-E50</f>
        <v>0</v>
      </c>
      <c r="F51" s="26">
        <f>F49-F50</f>
        <v>0</v>
      </c>
    </row>
    <row r="52" spans="1:6" ht="13.8" thickTop="1">
      <c r="A52" s="13"/>
      <c r="C52"/>
      <c r="D52" s="14"/>
      <c r="E52" s="14"/>
      <c r="F52" s="14"/>
    </row>
    <row r="53" spans="1:6" ht="18.75" customHeight="1">
      <c r="A53" s="27" t="s">
        <v>34</v>
      </c>
      <c r="B53" s="27"/>
      <c r="C53" s="27"/>
      <c r="D53" s="27"/>
      <c r="E53" s="27"/>
      <c r="F53" s="27"/>
    </row>
    <row r="54" spans="1:6" ht="23.25" customHeight="1">
      <c r="B54" s="22" t="s">
        <v>35</v>
      </c>
      <c r="C54"/>
    </row>
    <row r="55" spans="1:6">
      <c r="A55" s="23">
        <v>6800</v>
      </c>
      <c r="B55" s="11" t="s">
        <v>30</v>
      </c>
      <c r="C55"/>
      <c r="D55" s="11">
        <f>D47</f>
        <v>1200000</v>
      </c>
      <c r="E55" s="11">
        <f>E47</f>
        <v>1433200</v>
      </c>
      <c r="F55" s="11">
        <f>F47</f>
        <v>1199621</v>
      </c>
    </row>
    <row r="56" spans="1:6">
      <c r="A56" s="23">
        <v>8291</v>
      </c>
      <c r="B56" s="11" t="s">
        <v>36</v>
      </c>
      <c r="C56"/>
      <c r="D56" s="11">
        <f>D62-SUM(D55:D55)</f>
        <v>0</v>
      </c>
      <c r="E56" s="11">
        <f>E62-SUM(E55:E55)</f>
        <v>0</v>
      </c>
      <c r="F56" s="11">
        <f>F62-SUM(F55:F55)</f>
        <v>0</v>
      </c>
    </row>
    <row r="57" spans="1:6" ht="19.5" customHeight="1" thickBot="1">
      <c r="B57" s="11" t="s">
        <v>37</v>
      </c>
      <c r="C57"/>
      <c r="D57" s="17">
        <f>SUM(D55:D56)</f>
        <v>1200000</v>
      </c>
      <c r="E57" s="17">
        <f>SUM(E55:E56)</f>
        <v>1433200</v>
      </c>
      <c r="F57" s="17">
        <f>SUM(F55:F56)</f>
        <v>1199621</v>
      </c>
    </row>
    <row r="58" spans="1:6" ht="23.25" customHeight="1" thickTop="1">
      <c r="B58" s="22" t="s">
        <v>38</v>
      </c>
      <c r="C58"/>
    </row>
    <row r="59" spans="1:6" ht="12.75" customHeight="1">
      <c r="A59" s="23">
        <v>100</v>
      </c>
      <c r="B59" s="11" t="s">
        <v>39</v>
      </c>
      <c r="C59"/>
      <c r="D59" s="11">
        <v>0</v>
      </c>
      <c r="E59" s="11">
        <v>0</v>
      </c>
      <c r="F59" s="11">
        <v>0</v>
      </c>
    </row>
    <row r="60" spans="1:6">
      <c r="A60" s="23">
        <v>430</v>
      </c>
      <c r="B60" s="11" t="s">
        <v>40</v>
      </c>
      <c r="C60"/>
      <c r="D60" s="11">
        <v>0</v>
      </c>
      <c r="E60" s="11">
        <v>0</v>
      </c>
      <c r="F60" s="11">
        <v>0</v>
      </c>
    </row>
    <row r="61" spans="1:6">
      <c r="A61" s="23">
        <v>9600</v>
      </c>
      <c r="B61" s="11" t="s">
        <v>27</v>
      </c>
      <c r="C61"/>
      <c r="D61" s="11">
        <f>D43</f>
        <v>1200000</v>
      </c>
      <c r="E61" s="11">
        <f>E43</f>
        <v>1433200</v>
      </c>
      <c r="F61" s="11">
        <f>F43</f>
        <v>1199621</v>
      </c>
    </row>
    <row r="62" spans="1:6" ht="19.5" customHeight="1">
      <c r="B62" s="11" t="s">
        <v>41</v>
      </c>
      <c r="C62"/>
      <c r="D62" s="24">
        <f>SUM(D59:D61)</f>
        <v>1200000</v>
      </c>
      <c r="E62" s="24">
        <f>SUM(E59:E61)</f>
        <v>1433200</v>
      </c>
      <c r="F62" s="24">
        <f>SUM(F59:F61)</f>
        <v>1199621</v>
      </c>
    </row>
    <row r="63" spans="1:6" ht="19.5" customHeight="1">
      <c r="B63" s="11" t="s">
        <v>37</v>
      </c>
      <c r="C63"/>
      <c r="D63" s="25">
        <f>D57</f>
        <v>1200000</v>
      </c>
      <c r="E63" s="25">
        <f>E57</f>
        <v>1433200</v>
      </c>
      <c r="F63" s="25">
        <f>F57</f>
        <v>1199621</v>
      </c>
    </row>
    <row r="64" spans="1:6" ht="19.5" customHeight="1" thickBot="1">
      <c r="B64" s="11" t="s">
        <v>33</v>
      </c>
      <c r="C64"/>
      <c r="D64" s="26">
        <f>D62-D63</f>
        <v>0</v>
      </c>
      <c r="E64" s="26">
        <f>E62-E63</f>
        <v>0</v>
      </c>
      <c r="F64" s="26">
        <f>F62-F63</f>
        <v>0</v>
      </c>
    </row>
    <row r="65" spans="1:6" ht="20.25" customHeight="1" thickTop="1">
      <c r="A65" s="19" t="s">
        <v>42</v>
      </c>
      <c r="B65" s="2"/>
      <c r="C65" s="10"/>
      <c r="D65" s="10"/>
      <c r="E65" s="10"/>
      <c r="F65" s="10"/>
    </row>
    <row r="66" spans="1:6" s="14" customFormat="1" ht="27" customHeight="1">
      <c r="A66" s="13"/>
      <c r="C66"/>
      <c r="D66" s="20" t="s">
        <v>23</v>
      </c>
      <c r="E66" s="20" t="s">
        <v>24</v>
      </c>
      <c r="F66" s="21" t="s">
        <v>25</v>
      </c>
    </row>
    <row r="67" spans="1:6" ht="23.25" customHeight="1">
      <c r="B67" s="22" t="s">
        <v>26</v>
      </c>
      <c r="C67"/>
    </row>
    <row r="68" spans="1:6">
      <c r="A68" s="23">
        <v>8240</v>
      </c>
      <c r="B68" s="11" t="s">
        <v>17</v>
      </c>
      <c r="C68"/>
      <c r="D68" s="11">
        <v>4600</v>
      </c>
      <c r="E68" s="11">
        <v>4600</v>
      </c>
      <c r="F68" s="11">
        <v>4437</v>
      </c>
    </row>
    <row r="69" spans="1:6">
      <c r="A69" s="23">
        <v>9600</v>
      </c>
      <c r="B69" s="11" t="s">
        <v>27</v>
      </c>
      <c r="C69"/>
      <c r="D69" s="11">
        <f>D74-SUM(D68:D68)</f>
        <v>10500</v>
      </c>
      <c r="E69" s="11">
        <f>E74-SUM(E68:E68)</f>
        <v>16500</v>
      </c>
      <c r="F69" s="11">
        <f>F74-SUM(F68:F68)</f>
        <v>12306</v>
      </c>
    </row>
    <row r="70" spans="1:6" ht="19.5" customHeight="1" thickBot="1">
      <c r="A70" s="23"/>
      <c r="B70" s="11" t="s">
        <v>28</v>
      </c>
      <c r="C70"/>
      <c r="D70" s="17">
        <f>SUM(D68:D69)</f>
        <v>15100</v>
      </c>
      <c r="E70" s="17">
        <f>SUM(E68:E69)</f>
        <v>21100</v>
      </c>
      <c r="F70" s="17">
        <f>SUM(F68:F69)</f>
        <v>16743</v>
      </c>
    </row>
    <row r="71" spans="1:6" ht="23.25" customHeight="1" thickTop="1">
      <c r="A71" s="23"/>
      <c r="B71" s="22" t="s">
        <v>29</v>
      </c>
      <c r="C71"/>
    </row>
    <row r="72" spans="1:6">
      <c r="A72" s="23">
        <v>6800</v>
      </c>
      <c r="B72" s="11" t="s">
        <v>30</v>
      </c>
      <c r="C72"/>
      <c r="D72" s="11">
        <v>10500</v>
      </c>
      <c r="E72" s="11">
        <v>16500</v>
      </c>
      <c r="F72" s="11">
        <v>12306</v>
      </c>
    </row>
    <row r="73" spans="1:6">
      <c r="A73" s="23">
        <v>7280</v>
      </c>
      <c r="B73" s="11" t="s">
        <v>31</v>
      </c>
      <c r="D73" s="11">
        <v>4600</v>
      </c>
      <c r="E73" s="11">
        <v>4600</v>
      </c>
      <c r="F73" s="11">
        <v>4437</v>
      </c>
    </row>
    <row r="74" spans="1:6" ht="19.5" customHeight="1">
      <c r="B74" s="11" t="s">
        <v>32</v>
      </c>
      <c r="C74"/>
      <c r="D74" s="24">
        <f>SUM(D72:D73)</f>
        <v>15100</v>
      </c>
      <c r="E74" s="24">
        <f>SUM(E72:E73)</f>
        <v>21100</v>
      </c>
      <c r="F74" s="24">
        <f>SUM(F72:F73)</f>
        <v>16743</v>
      </c>
    </row>
    <row r="75" spans="1:6" ht="19.5" customHeight="1">
      <c r="B75" s="11" t="s">
        <v>28</v>
      </c>
      <c r="C75"/>
      <c r="D75" s="25">
        <f>D70</f>
        <v>15100</v>
      </c>
      <c r="E75" s="25">
        <f>E70</f>
        <v>21100</v>
      </c>
      <c r="F75" s="25">
        <f>F70</f>
        <v>16743</v>
      </c>
    </row>
    <row r="76" spans="1:6" ht="19.5" customHeight="1" thickBot="1">
      <c r="B76" s="11" t="s">
        <v>33</v>
      </c>
      <c r="C76"/>
      <c r="D76" s="26">
        <f>D74-D75</f>
        <v>0</v>
      </c>
      <c r="E76" s="26">
        <f>E74-E75</f>
        <v>0</v>
      </c>
      <c r="F76" s="26">
        <f>F74-F75</f>
        <v>0</v>
      </c>
    </row>
    <row r="77" spans="1:6" ht="13.8" thickTop="1">
      <c r="A77" s="13"/>
      <c r="C77"/>
      <c r="D77" s="14"/>
      <c r="E77" s="14"/>
      <c r="F77" s="14"/>
    </row>
    <row r="78" spans="1:6" ht="18.75" customHeight="1">
      <c r="A78" s="27" t="s">
        <v>43</v>
      </c>
      <c r="B78" s="27"/>
      <c r="C78" s="27"/>
      <c r="D78" s="27"/>
      <c r="E78" s="27"/>
      <c r="F78" s="27"/>
    </row>
    <row r="79" spans="1:6" ht="23.25" customHeight="1">
      <c r="B79" s="22" t="s">
        <v>35</v>
      </c>
      <c r="C79"/>
    </row>
    <row r="80" spans="1:6">
      <c r="A80" s="23">
        <v>6800</v>
      </c>
      <c r="B80" s="11" t="s">
        <v>30</v>
      </c>
      <c r="C80"/>
      <c r="D80" s="11">
        <f>D72</f>
        <v>10500</v>
      </c>
      <c r="E80" s="11">
        <f>E72</f>
        <v>16500</v>
      </c>
      <c r="F80" s="11">
        <f>F72</f>
        <v>12306</v>
      </c>
    </row>
    <row r="81" spans="1:6">
      <c r="A81" s="23">
        <v>8290</v>
      </c>
      <c r="B81" s="11" t="s">
        <v>44</v>
      </c>
      <c r="C81"/>
      <c r="D81" s="11">
        <v>28000000</v>
      </c>
      <c r="E81" s="11">
        <v>18000000</v>
      </c>
      <c r="F81" s="11">
        <v>2661109</v>
      </c>
    </row>
    <row r="82" spans="1:6">
      <c r="A82" s="23">
        <v>8290</v>
      </c>
      <c r="B82" s="18" t="s">
        <v>45</v>
      </c>
      <c r="C82"/>
      <c r="D82" s="11">
        <v>163000</v>
      </c>
      <c r="E82" s="11">
        <v>0</v>
      </c>
      <c r="F82" s="11">
        <v>0</v>
      </c>
    </row>
    <row r="83" spans="1:6">
      <c r="A83" s="23">
        <v>8291</v>
      </c>
      <c r="B83" s="11" t="s">
        <v>36</v>
      </c>
      <c r="C83"/>
      <c r="D83" s="11">
        <f>D89-SUM(D80:D82)</f>
        <v>0</v>
      </c>
      <c r="E83" s="11">
        <f>E89-SUM(E80:E82)</f>
        <v>0</v>
      </c>
      <c r="F83" s="11">
        <f>F89-SUM(F80:F82)</f>
        <v>0</v>
      </c>
    </row>
    <row r="84" spans="1:6" ht="19.5" customHeight="1" thickBot="1">
      <c r="B84" s="11" t="s">
        <v>37</v>
      </c>
      <c r="C84"/>
      <c r="D84" s="17">
        <f>SUM(D80:D83)</f>
        <v>28173500</v>
      </c>
      <c r="E84" s="17">
        <f>SUM(E80:E83)</f>
        <v>18016500</v>
      </c>
      <c r="F84" s="17">
        <f>SUM(F80:F83)</f>
        <v>2673415</v>
      </c>
    </row>
    <row r="85" spans="1:6" ht="23.25" customHeight="1" thickTop="1">
      <c r="B85" s="22" t="s">
        <v>38</v>
      </c>
      <c r="C85"/>
    </row>
    <row r="86" spans="1:6">
      <c r="A86" s="23">
        <v>100</v>
      </c>
      <c r="B86" s="11" t="s">
        <v>11</v>
      </c>
      <c r="C86"/>
      <c r="D86" s="11">
        <v>28000000</v>
      </c>
      <c r="E86" s="11">
        <v>18000000</v>
      </c>
      <c r="F86" s="11">
        <v>2661109</v>
      </c>
    </row>
    <row r="87" spans="1:6">
      <c r="A87" s="23">
        <v>430</v>
      </c>
      <c r="B87" s="11" t="s">
        <v>12</v>
      </c>
      <c r="C87"/>
      <c r="D87" s="11">
        <v>163000</v>
      </c>
      <c r="E87" s="11">
        <v>0</v>
      </c>
      <c r="F87" s="11">
        <v>0</v>
      </c>
    </row>
    <row r="88" spans="1:6">
      <c r="A88" s="23">
        <v>9600</v>
      </c>
      <c r="B88" s="11" t="s">
        <v>27</v>
      </c>
      <c r="C88"/>
      <c r="D88" s="11">
        <f>D69</f>
        <v>10500</v>
      </c>
      <c r="E88" s="11">
        <f>E69</f>
        <v>16500</v>
      </c>
      <c r="F88" s="11">
        <f>F69</f>
        <v>12306</v>
      </c>
    </row>
    <row r="89" spans="1:6" ht="19.5" customHeight="1">
      <c r="B89" s="11" t="s">
        <v>41</v>
      </c>
      <c r="C89"/>
      <c r="D89" s="24">
        <f>SUM(D86:D88)</f>
        <v>28173500</v>
      </c>
      <c r="E89" s="24">
        <f>SUM(E86:E88)</f>
        <v>18016500</v>
      </c>
      <c r="F89" s="24">
        <f>SUM(F86:F88)</f>
        <v>2673415</v>
      </c>
    </row>
    <row r="90" spans="1:6" ht="19.5" customHeight="1">
      <c r="B90" s="11" t="s">
        <v>37</v>
      </c>
      <c r="C90"/>
      <c r="D90" s="25">
        <f>D84</f>
        <v>28173500</v>
      </c>
      <c r="E90" s="25">
        <f>E84</f>
        <v>18016500</v>
      </c>
      <c r="F90" s="25">
        <f>F84</f>
        <v>2673415</v>
      </c>
    </row>
    <row r="91" spans="1:6" ht="19.5" customHeight="1" thickBot="1">
      <c r="B91" s="11" t="s">
        <v>33</v>
      </c>
      <c r="C91"/>
      <c r="D91" s="26">
        <f>D89-D90</f>
        <v>0</v>
      </c>
      <c r="E91" s="26">
        <f>E89-E90</f>
        <v>0</v>
      </c>
      <c r="F91" s="26">
        <f>F89-F90</f>
        <v>0</v>
      </c>
    </row>
    <row r="92" spans="1:6" ht="20.25" customHeight="1" thickTop="1">
      <c r="A92" s="19" t="s">
        <v>46</v>
      </c>
      <c r="B92" s="2"/>
      <c r="C92" s="10"/>
      <c r="D92" s="10"/>
      <c r="E92" s="10"/>
      <c r="F92" s="10"/>
    </row>
    <row r="93" spans="1:6" s="14" customFormat="1" ht="27" customHeight="1">
      <c r="A93" s="13"/>
      <c r="C93"/>
      <c r="D93" s="20" t="s">
        <v>23</v>
      </c>
      <c r="E93" s="20" t="s">
        <v>24</v>
      </c>
      <c r="F93" s="21" t="s">
        <v>25</v>
      </c>
    </row>
    <row r="94" spans="1:6" ht="23.25" customHeight="1">
      <c r="B94" s="22" t="s">
        <v>26</v>
      </c>
      <c r="C94"/>
    </row>
    <row r="95" spans="1:6">
      <c r="A95" s="23">
        <v>8240</v>
      </c>
      <c r="B95" s="11" t="s">
        <v>17</v>
      </c>
      <c r="C95"/>
      <c r="D95" s="11">
        <v>4600</v>
      </c>
      <c r="E95" s="11">
        <v>4600</v>
      </c>
      <c r="F95" s="11">
        <v>4437</v>
      </c>
    </row>
    <row r="96" spans="1:6">
      <c r="A96" s="23">
        <v>9600</v>
      </c>
      <c r="B96" s="11" t="s">
        <v>27</v>
      </c>
      <c r="C96"/>
      <c r="D96" s="11">
        <f>D101-SUM(D95:D95)</f>
        <v>0</v>
      </c>
      <c r="E96" s="11">
        <f>E101-SUM(E95:E95)</f>
        <v>0</v>
      </c>
      <c r="F96" s="11">
        <f>F101-SUM(F95:F95)</f>
        <v>0</v>
      </c>
    </row>
    <row r="97" spans="1:6" ht="19.5" customHeight="1" thickBot="1">
      <c r="A97" s="23"/>
      <c r="B97" s="11" t="s">
        <v>28</v>
      </c>
      <c r="C97"/>
      <c r="D97" s="17">
        <f>SUM(D95:D96)</f>
        <v>4600</v>
      </c>
      <c r="E97" s="17">
        <f>SUM(E95:E96)</f>
        <v>4600</v>
      </c>
      <c r="F97" s="17">
        <f>SUM(F95:F96)</f>
        <v>4437</v>
      </c>
    </row>
    <row r="98" spans="1:6" ht="23.25" customHeight="1" thickTop="1">
      <c r="A98" s="23"/>
      <c r="B98" s="22" t="s">
        <v>29</v>
      </c>
      <c r="C98"/>
    </row>
    <row r="99" spans="1:6">
      <c r="A99" s="23">
        <v>6800</v>
      </c>
      <c r="B99" s="11" t="s">
        <v>30</v>
      </c>
      <c r="C99"/>
      <c r="D99" s="11">
        <v>0</v>
      </c>
      <c r="E99" s="11">
        <v>0</v>
      </c>
      <c r="F99" s="11">
        <v>0</v>
      </c>
    </row>
    <row r="100" spans="1:6">
      <c r="A100" s="23">
        <v>7280</v>
      </c>
      <c r="B100" s="11" t="s">
        <v>31</v>
      </c>
      <c r="D100" s="11">
        <v>4600</v>
      </c>
      <c r="E100" s="11">
        <v>4600</v>
      </c>
      <c r="F100" s="11">
        <v>4437</v>
      </c>
    </row>
    <row r="101" spans="1:6" ht="19.5" customHeight="1">
      <c r="B101" s="11" t="s">
        <v>32</v>
      </c>
      <c r="C101"/>
      <c r="D101" s="24">
        <f>SUM(D99:D100)</f>
        <v>4600</v>
      </c>
      <c r="E101" s="24">
        <f>SUM(E99:E100)</f>
        <v>4600</v>
      </c>
      <c r="F101" s="24">
        <f>SUM(F99:F100)</f>
        <v>4437</v>
      </c>
    </row>
    <row r="102" spans="1:6" ht="19.5" customHeight="1">
      <c r="B102" s="11" t="s">
        <v>28</v>
      </c>
      <c r="C102"/>
      <c r="D102" s="25">
        <f>D97</f>
        <v>4600</v>
      </c>
      <c r="E102" s="25">
        <f>E97</f>
        <v>4600</v>
      </c>
      <c r="F102" s="25">
        <f>F97</f>
        <v>4437</v>
      </c>
    </row>
    <row r="103" spans="1:6" ht="19.5" customHeight="1" thickBot="1">
      <c r="B103" s="11" t="s">
        <v>33</v>
      </c>
      <c r="C103"/>
      <c r="D103" s="26">
        <f>D101-D102</f>
        <v>0</v>
      </c>
      <c r="E103" s="26">
        <f>E101-E102</f>
        <v>0</v>
      </c>
      <c r="F103" s="26">
        <f>F101-F102</f>
        <v>0</v>
      </c>
    </row>
    <row r="104" spans="1:6" ht="13.8" thickTop="1">
      <c r="A104" s="13"/>
      <c r="C104"/>
      <c r="D104" s="14"/>
      <c r="E104" s="14"/>
      <c r="F104" s="14"/>
    </row>
    <row r="105" spans="1:6" ht="18.75" customHeight="1">
      <c r="A105" s="27" t="s">
        <v>47</v>
      </c>
      <c r="B105" s="27"/>
      <c r="C105" s="27"/>
      <c r="D105" s="27"/>
      <c r="E105" s="27"/>
      <c r="F105" s="27"/>
    </row>
    <row r="106" spans="1:6" ht="23.25" customHeight="1">
      <c r="B106" s="22" t="s">
        <v>35</v>
      </c>
      <c r="C106"/>
    </row>
    <row r="107" spans="1:6">
      <c r="A107" s="23">
        <v>6800</v>
      </c>
      <c r="B107" s="11" t="s">
        <v>30</v>
      </c>
      <c r="C107"/>
      <c r="D107" s="11">
        <f>D99</f>
        <v>0</v>
      </c>
      <c r="E107" s="11">
        <f>E99</f>
        <v>0</v>
      </c>
      <c r="F107" s="11">
        <f>F99</f>
        <v>0</v>
      </c>
    </row>
    <row r="108" spans="1:6">
      <c r="A108" s="23">
        <v>8291</v>
      </c>
      <c r="B108" s="11" t="s">
        <v>36</v>
      </c>
      <c r="C108"/>
      <c r="D108" s="11">
        <f>D114-SUM(D107:D107)</f>
        <v>0</v>
      </c>
      <c r="E108" s="11">
        <f>E114-SUM(E107:E107)</f>
        <v>0</v>
      </c>
      <c r="F108" s="11">
        <f>F114-SUM(F107:F107)</f>
        <v>0</v>
      </c>
    </row>
    <row r="109" spans="1:6" ht="19.5" customHeight="1" thickBot="1">
      <c r="B109" s="11" t="s">
        <v>37</v>
      </c>
      <c r="C109"/>
      <c r="D109" s="17">
        <f>SUM(D107:D108)</f>
        <v>0</v>
      </c>
      <c r="E109" s="17">
        <f>SUM(E107:E108)</f>
        <v>0</v>
      </c>
      <c r="F109" s="17">
        <f>SUM(F107:F108)</f>
        <v>0</v>
      </c>
    </row>
    <row r="110" spans="1:6" ht="23.25" customHeight="1" thickTop="1">
      <c r="B110" s="22" t="s">
        <v>38</v>
      </c>
      <c r="C110"/>
    </row>
    <row r="111" spans="1:6">
      <c r="A111" s="23">
        <v>100</v>
      </c>
      <c r="B111" s="11" t="s">
        <v>39</v>
      </c>
      <c r="C111"/>
      <c r="D111" s="11">
        <v>0</v>
      </c>
      <c r="E111" s="11">
        <v>0</v>
      </c>
      <c r="F111" s="11">
        <v>0</v>
      </c>
    </row>
    <row r="112" spans="1:6">
      <c r="A112" s="23">
        <v>430</v>
      </c>
      <c r="B112" s="11" t="s">
        <v>40</v>
      </c>
      <c r="C112"/>
      <c r="D112" s="11">
        <v>0</v>
      </c>
      <c r="E112" s="11">
        <v>0</v>
      </c>
      <c r="F112" s="11">
        <v>0</v>
      </c>
    </row>
    <row r="113" spans="1:6">
      <c r="A113" s="23">
        <v>9600</v>
      </c>
      <c r="B113" s="11" t="s">
        <v>27</v>
      </c>
      <c r="C113"/>
      <c r="D113" s="11">
        <f>D96</f>
        <v>0</v>
      </c>
      <c r="E113" s="11">
        <f>E96</f>
        <v>0</v>
      </c>
      <c r="F113" s="11">
        <f>F96</f>
        <v>0</v>
      </c>
    </row>
    <row r="114" spans="1:6" ht="19.5" customHeight="1">
      <c r="B114" s="11" t="s">
        <v>41</v>
      </c>
      <c r="C114"/>
      <c r="D114" s="24">
        <f>SUM(D111:D113)</f>
        <v>0</v>
      </c>
      <c r="E114" s="24">
        <f>SUM(E111:E113)</f>
        <v>0</v>
      </c>
      <c r="F114" s="24">
        <f>SUM(F111:F113)</f>
        <v>0</v>
      </c>
    </row>
    <row r="115" spans="1:6" ht="19.5" customHeight="1">
      <c r="B115" s="11" t="s">
        <v>37</v>
      </c>
      <c r="C115"/>
      <c r="D115" s="25">
        <f>D109</f>
        <v>0</v>
      </c>
      <c r="E115" s="25">
        <f>E109</f>
        <v>0</v>
      </c>
      <c r="F115" s="25">
        <f>F109</f>
        <v>0</v>
      </c>
    </row>
    <row r="116" spans="1:6" ht="19.5" customHeight="1" thickBot="1">
      <c r="B116" s="11" t="s">
        <v>33</v>
      </c>
      <c r="C116"/>
      <c r="D116" s="26">
        <f>D114-D115</f>
        <v>0</v>
      </c>
      <c r="E116" s="26">
        <f>E114-E115</f>
        <v>0</v>
      </c>
      <c r="F116" s="26">
        <f>F114-F115</f>
        <v>0</v>
      </c>
    </row>
    <row r="117" spans="1:6" ht="13.8" thickTop="1"/>
    <row r="120" spans="1:6">
      <c r="F120" s="28"/>
    </row>
  </sheetData>
  <mergeCells count="4">
    <mergeCell ref="A17:F17"/>
    <mergeCell ref="A53:F53"/>
    <mergeCell ref="A78:F78"/>
    <mergeCell ref="A105:F105"/>
  </mergeCells>
  <pageMargins left="0.78740157480314965" right="0.70866141732283472" top="0.82677165354330717" bottom="0.37" header="0.51181102362204722" footer="0.33"/>
  <pageSetup paperSize="9" orientation="landscape" r:id="rId1"/>
  <headerFooter alignWithMargins="0">
    <oddHeader>&amp;RSeite     C  &amp;P</oddHeader>
  </headerFooter>
  <rowBreaks count="6" manualBreakCount="6">
    <brk id="23" max="16383" man="1"/>
    <brk id="38" max="16383" man="1"/>
    <brk id="64" max="5" man="1"/>
    <brk id="91" max="16383" man="1"/>
    <brk id="64" max="16383" man="1"/>
    <brk id="1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2018</vt:lpstr>
      <vt:lpstr>'2018'!Druckbereich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2017-12-18T14:24:31Z</dcterms:created>
  <dcterms:modified xsi:type="dcterms:W3CDTF">2017-12-18T14:25:25Z</dcterms:modified>
</cp:coreProperties>
</file>