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32" windowWidth="19728" windowHeight="8736"/>
  </bookViews>
  <sheets>
    <sheet name="2014" sheetId="1" r:id="rId1"/>
  </sheets>
  <definedNames>
    <definedName name="_xlnm.Print_Area" localSheetId="0">'2014'!$A$1:$F$119</definedName>
  </definedNames>
  <calcPr calcId="145621"/>
</workbook>
</file>

<file path=xl/calcChain.xml><?xml version="1.0" encoding="utf-8"?>
<calcChain xmlns="http://schemas.openxmlformats.org/spreadsheetml/2006/main">
  <c r="F109" i="1" l="1"/>
  <c r="E109" i="1"/>
  <c r="D109" i="1"/>
  <c r="F103" i="1"/>
  <c r="E103" i="1"/>
  <c r="D103" i="1"/>
  <c r="F97" i="1"/>
  <c r="F98" i="1" s="1"/>
  <c r="F104" i="1" s="1"/>
  <c r="E97" i="1"/>
  <c r="E114" i="1" s="1"/>
  <c r="E115" i="1" s="1"/>
  <c r="D97" i="1"/>
  <c r="D98" i="1" s="1"/>
  <c r="D104" i="1" s="1"/>
  <c r="F84" i="1"/>
  <c r="E84" i="1"/>
  <c r="D84" i="1"/>
  <c r="F78" i="1"/>
  <c r="F80" i="1" s="1"/>
  <c r="E78" i="1"/>
  <c r="D78" i="1"/>
  <c r="D80" i="1" s="1"/>
  <c r="F72" i="1"/>
  <c r="F73" i="1" s="1"/>
  <c r="F79" i="1" s="1"/>
  <c r="E72" i="1"/>
  <c r="E89" i="1" s="1"/>
  <c r="E90" i="1" s="1"/>
  <c r="D72" i="1"/>
  <c r="D73" i="1" s="1"/>
  <c r="D79" i="1" s="1"/>
  <c r="F57" i="1"/>
  <c r="E57" i="1"/>
  <c r="D57" i="1"/>
  <c r="F49" i="1"/>
  <c r="E49" i="1"/>
  <c r="D49" i="1"/>
  <c r="F42" i="1"/>
  <c r="F43" i="1" s="1"/>
  <c r="F50" i="1" s="1"/>
  <c r="E42" i="1"/>
  <c r="E64" i="1" s="1"/>
  <c r="E65" i="1" s="1"/>
  <c r="D42" i="1"/>
  <c r="D43" i="1" s="1"/>
  <c r="D50" i="1" s="1"/>
  <c r="F34" i="1"/>
  <c r="E34" i="1"/>
  <c r="D34" i="1"/>
  <c r="F31" i="1"/>
  <c r="E31" i="1"/>
  <c r="D31" i="1"/>
  <c r="C31" i="1" s="1"/>
  <c r="D30" i="1"/>
  <c r="C30" i="1"/>
  <c r="F29" i="1"/>
  <c r="E29" i="1"/>
  <c r="D29" i="1"/>
  <c r="C29" i="1"/>
  <c r="F28" i="1"/>
  <c r="F32" i="1" s="1"/>
  <c r="F35" i="1" s="1"/>
  <c r="E28" i="1"/>
  <c r="E32" i="1" s="1"/>
  <c r="E35" i="1" s="1"/>
  <c r="D28" i="1"/>
  <c r="D32" i="1" s="1"/>
  <c r="D35" i="1" s="1"/>
  <c r="C28" i="1"/>
  <c r="C32" i="1" s="1"/>
  <c r="C35" i="1" l="1"/>
  <c r="D36" i="1"/>
  <c r="F36" i="1"/>
  <c r="E58" i="1"/>
  <c r="E67" i="1"/>
  <c r="D51" i="1"/>
  <c r="F51" i="1"/>
  <c r="E59" i="1"/>
  <c r="E66" i="1" s="1"/>
  <c r="E110" i="1"/>
  <c r="E117" i="1"/>
  <c r="D105" i="1"/>
  <c r="F105" i="1"/>
  <c r="E111" i="1"/>
  <c r="E116" i="1" s="1"/>
  <c r="E36" i="1"/>
  <c r="E85" i="1"/>
  <c r="E86" i="1" s="1"/>
  <c r="E91" i="1" s="1"/>
  <c r="E92" i="1" s="1"/>
  <c r="C34" i="1"/>
  <c r="C36" i="1" s="1"/>
  <c r="E43" i="1"/>
  <c r="E50" i="1" s="1"/>
  <c r="E51" i="1" s="1"/>
  <c r="D64" i="1"/>
  <c r="D65" i="1" s="1"/>
  <c r="F64" i="1"/>
  <c r="F65" i="1" s="1"/>
  <c r="E73" i="1"/>
  <c r="E79" i="1" s="1"/>
  <c r="E80" i="1" s="1"/>
  <c r="D89" i="1"/>
  <c r="D90" i="1" s="1"/>
  <c r="F89" i="1"/>
  <c r="F90" i="1" s="1"/>
  <c r="E98" i="1"/>
  <c r="E104" i="1" s="1"/>
  <c r="E105" i="1" s="1"/>
  <c r="D114" i="1"/>
  <c r="D115" i="1" s="1"/>
  <c r="F114" i="1"/>
  <c r="F115" i="1" s="1"/>
  <c r="D117" i="1" l="1"/>
  <c r="D110" i="1"/>
  <c r="D111" i="1" s="1"/>
  <c r="D116" i="1" s="1"/>
  <c r="D67" i="1"/>
  <c r="D58" i="1"/>
  <c r="D59" i="1" s="1"/>
  <c r="D66" i="1" s="1"/>
  <c r="F117" i="1"/>
  <c r="F110" i="1"/>
  <c r="F111" i="1" s="1"/>
  <c r="F116" i="1" s="1"/>
  <c r="D92" i="1"/>
  <c r="D85" i="1"/>
  <c r="D86" i="1" s="1"/>
  <c r="D91" i="1" s="1"/>
  <c r="F67" i="1"/>
  <c r="F58" i="1"/>
  <c r="F59" i="1" s="1"/>
  <c r="F66" i="1" s="1"/>
  <c r="F92" i="1"/>
  <c r="F85" i="1"/>
  <c r="F86" i="1" s="1"/>
  <c r="F91" i="1" s="1"/>
</calcChain>
</file>

<file path=xl/sharedStrings.xml><?xml version="1.0" encoding="utf-8"?>
<sst xmlns="http://schemas.openxmlformats.org/spreadsheetml/2006/main" count="104" uniqueCount="47">
  <si>
    <t>Wirtschaftsplan  2014</t>
  </si>
  <si>
    <t>der</t>
  </si>
  <si>
    <t>Kongreß, Kurhaus &amp; Tourismusbetriebe</t>
  </si>
  <si>
    <t>der Stadt Salzburg  -  KKTB</t>
  </si>
  <si>
    <t>Wirtschaftsplan   2 0 1 4   der Kongreß, Kurhaus &amp; Tourismusbetriebe</t>
  </si>
  <si>
    <t>(gemäß § 13 der Satzungen)</t>
  </si>
  <si>
    <t>KKTB Gesamt 
                       EUR</t>
  </si>
  <si>
    <t>Kongreß
        EUR</t>
  </si>
  <si>
    <t>Kurhaus
                            EUR</t>
  </si>
  <si>
    <t>Tourismus
                            EUR</t>
  </si>
  <si>
    <t>Ausgaben</t>
  </si>
  <si>
    <t>Investitionsdarlehen von Finanzunternehmungen</t>
  </si>
  <si>
    <t>Zinsen für Finanzschulden - Inland</t>
  </si>
  <si>
    <t>Beratungskosten</t>
  </si>
  <si>
    <t>Sonstige Sachausgaben</t>
  </si>
  <si>
    <t>Summe    A u s g a b e n</t>
  </si>
  <si>
    <t>Einnahmen</t>
  </si>
  <si>
    <t>Einnahmen aus Vermietung und Verpachtung</t>
  </si>
  <si>
    <t xml:space="preserve">Zuschuss aus dem ordentlichen Haushalt </t>
  </si>
  <si>
    <t>Summe    E i n n a h m e n</t>
  </si>
  <si>
    <t>Erfolgsplan Kongreß</t>
  </si>
  <si>
    <t>2014        EUR</t>
  </si>
  <si>
    <t>2013        EUR</t>
  </si>
  <si>
    <t>RECHNUNG       2012        EUR</t>
  </si>
  <si>
    <t>Ertrag</t>
  </si>
  <si>
    <t>Zinsen</t>
  </si>
  <si>
    <t xml:space="preserve">Verlust </t>
  </si>
  <si>
    <t>Summe   E r t r a g</t>
  </si>
  <si>
    <t>Aufwand</t>
  </si>
  <si>
    <t xml:space="preserve">Zinsen für Finanzschulden - Inland </t>
  </si>
  <si>
    <t xml:space="preserve">Anlagenabschreibungen </t>
  </si>
  <si>
    <t>Entgelte für sonstige Leistungen</t>
  </si>
  <si>
    <t>Summe   A u f w a n d</t>
  </si>
  <si>
    <t xml:space="preserve">               Ausgleich</t>
  </si>
  <si>
    <t>Finanzplan Kongreß</t>
  </si>
  <si>
    <t>Deckungsmittel</t>
  </si>
  <si>
    <t>Lieferantenverbindlichkeiten</t>
  </si>
  <si>
    <t xml:space="preserve">Sonstige Einnahmen: Abgangsdeckung </t>
  </si>
  <si>
    <t>Summe   D e c k u n g s m i t t e l</t>
  </si>
  <si>
    <t>Finanzbedarf</t>
  </si>
  <si>
    <t xml:space="preserve">Gebäude </t>
  </si>
  <si>
    <t xml:space="preserve">Betriebsausstattung </t>
  </si>
  <si>
    <t>Summe   F i n a n z b e d a r f</t>
  </si>
  <si>
    <t>Erfolgsplan Kurhaus</t>
  </si>
  <si>
    <t>Finanzplan Kurhaus</t>
  </si>
  <si>
    <t>Erfolgsplan Tourismus</t>
  </si>
  <si>
    <t>Finanzplan Tourismus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</si>
</sst>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7" x14ac:knownFonts="1">
    <font>
      <sz val="10"/>
      <name val="Arial"/>
    </font>
    <font>
      <b/>
      <sz val="18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3" fontId="0" fillId="0" borderId="0" xfId="0" applyNumberFormat="1" applyAlignment="1">
      <alignment horizontal="centerContinuous"/>
    </xf>
    <xf numFmtId="3" fontId="0" fillId="0" borderId="0" xfId="0" applyNumberFormat="1"/>
    <xf numFmtId="164" fontId="0" fillId="0" borderId="0" xfId="0" applyNumberFormat="1" applyAlignment="1">
      <alignment horizontal="centerContinuous" vertical="center"/>
    </xf>
    <xf numFmtId="164" fontId="0" fillId="0" borderId="0" xfId="0" applyNumberFormat="1" applyBorder="1"/>
    <xf numFmtId="3" fontId="0" fillId="0" borderId="0" xfId="0" applyNumberFormat="1" applyBorder="1"/>
    <xf numFmtId="3" fontId="0" fillId="0" borderId="1" xfId="0" applyNumberFormat="1" applyBorder="1" applyAlignment="1">
      <alignment horizontal="right" wrapText="1"/>
    </xf>
    <xf numFmtId="164" fontId="5" fillId="0" borderId="0" xfId="0" applyNumberFormat="1" applyFont="1"/>
    <xf numFmtId="3" fontId="0" fillId="0" borderId="2" xfId="0" applyNumberFormat="1" applyBorder="1"/>
    <xf numFmtId="164" fontId="4" fillId="0" borderId="0" xfId="0" applyNumberFormat="1" applyFont="1" applyAlignment="1">
      <alignment horizontal="centerContinuous" vertical="top"/>
    </xf>
    <xf numFmtId="49" fontId="0" fillId="0" borderId="1" xfId="0" applyNumberFormat="1" applyBorder="1" applyAlignment="1">
      <alignment horizontal="right"/>
    </xf>
    <xf numFmtId="3" fontId="5" fillId="0" borderId="0" xfId="0" applyNumberFormat="1" applyFont="1"/>
    <xf numFmtId="164" fontId="0" fillId="0" borderId="0" xfId="0" applyNumberFormat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0" fillId="0" borderId="5" xfId="0" applyNumberFormat="1" applyBorder="1"/>
    <xf numFmtId="164" fontId="4" fillId="0" borderId="0" xfId="0" applyNumberFormat="1" applyFont="1" applyBorder="1" applyAlignment="1">
      <alignment horizontal="center" vertical="top"/>
    </xf>
    <xf numFmtId="3" fontId="6" fillId="0" borderId="0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abSelected="1" workbookViewId="0">
      <selection activeCell="C19" sqref="C19"/>
    </sheetView>
  </sheetViews>
  <sheetFormatPr baseColWidth="10" defaultColWidth="11.44140625" defaultRowHeight="13.2" x14ac:dyDescent="0.25"/>
  <cols>
    <col min="1" max="1" width="9" style="1" customWidth="1"/>
    <col min="2" max="2" width="59.44140625" style="11" customWidth="1"/>
    <col min="3" max="6" width="15.6640625" style="11" customWidth="1"/>
    <col min="7" max="16384" width="11.44140625" style="11"/>
  </cols>
  <sheetData>
    <row r="1" spans="1:6" customFormat="1" x14ac:dyDescent="0.25">
      <c r="A1" s="1"/>
      <c r="B1" s="2"/>
      <c r="C1" s="2"/>
      <c r="D1" s="2"/>
      <c r="E1" s="2"/>
      <c r="F1" s="2"/>
    </row>
    <row r="2" spans="1:6" customFormat="1" x14ac:dyDescent="0.25">
      <c r="A2" s="1"/>
      <c r="B2" s="2"/>
      <c r="C2" s="2"/>
      <c r="D2" s="2"/>
      <c r="E2" s="2"/>
      <c r="F2" s="2"/>
    </row>
    <row r="3" spans="1:6" customFormat="1" x14ac:dyDescent="0.25">
      <c r="A3" s="1"/>
      <c r="B3" s="2"/>
      <c r="C3" s="2"/>
      <c r="D3" s="2"/>
      <c r="E3" s="2"/>
      <c r="F3" s="2"/>
    </row>
    <row r="4" spans="1:6" customFormat="1" x14ac:dyDescent="0.25">
      <c r="A4" s="1"/>
      <c r="B4" s="2"/>
      <c r="C4" s="2"/>
      <c r="D4" s="2"/>
      <c r="E4" s="2"/>
      <c r="F4" s="2"/>
    </row>
    <row r="5" spans="1:6" customFormat="1" x14ac:dyDescent="0.25">
      <c r="A5" s="1"/>
      <c r="B5" s="2"/>
      <c r="C5" s="2"/>
      <c r="D5" s="2"/>
      <c r="E5" s="2"/>
      <c r="F5" s="2"/>
    </row>
    <row r="6" spans="1:6" customFormat="1" x14ac:dyDescent="0.25">
      <c r="A6" s="1"/>
      <c r="B6" s="2"/>
      <c r="C6" s="2"/>
      <c r="D6" s="2"/>
      <c r="E6" s="2"/>
      <c r="F6" s="2"/>
    </row>
    <row r="7" spans="1:6" customFormat="1" x14ac:dyDescent="0.25">
      <c r="A7" s="1"/>
    </row>
    <row r="8" spans="1:6" customFormat="1" x14ac:dyDescent="0.25">
      <c r="A8" s="1"/>
    </row>
    <row r="9" spans="1:6" customFormat="1" x14ac:dyDescent="0.25">
      <c r="A9" s="1"/>
    </row>
    <row r="10" spans="1:6" customFormat="1" x14ac:dyDescent="0.25">
      <c r="A10" s="1"/>
    </row>
    <row r="11" spans="1:6" customFormat="1" x14ac:dyDescent="0.25">
      <c r="A11" s="1"/>
    </row>
    <row r="12" spans="1:6" customFormat="1" x14ac:dyDescent="0.25">
      <c r="A12" s="1"/>
    </row>
    <row r="13" spans="1:6" customFormat="1" x14ac:dyDescent="0.25">
      <c r="A13" s="1"/>
      <c r="B13" s="2"/>
      <c r="C13" s="2"/>
      <c r="D13" s="2"/>
      <c r="E13" s="2"/>
      <c r="F13" s="2"/>
    </row>
    <row r="14" spans="1:6" customFormat="1" ht="19.8" x14ac:dyDescent="0.35">
      <c r="A14" s="3" t="s">
        <v>0</v>
      </c>
      <c r="B14" s="4"/>
      <c r="C14" s="4"/>
      <c r="D14" s="4"/>
      <c r="E14" s="4"/>
      <c r="F14" s="4"/>
    </row>
    <row r="15" spans="1:6" s="6" customFormat="1" ht="19.8" x14ac:dyDescent="0.35">
      <c r="A15" s="5" t="s">
        <v>1</v>
      </c>
      <c r="B15" s="4"/>
      <c r="C15" s="4"/>
      <c r="D15" s="4"/>
      <c r="E15" s="4"/>
      <c r="F15" s="4"/>
    </row>
    <row r="16" spans="1:6" customFormat="1" ht="19.8" x14ac:dyDescent="0.35">
      <c r="A16" s="3" t="s">
        <v>2</v>
      </c>
      <c r="B16" s="4"/>
      <c r="C16" s="4"/>
      <c r="D16" s="4"/>
      <c r="E16" s="4"/>
      <c r="F16" s="4"/>
    </row>
    <row r="17" spans="1:6" customFormat="1" ht="19.8" x14ac:dyDescent="0.35">
      <c r="A17" s="7" t="s">
        <v>3</v>
      </c>
      <c r="B17" s="7"/>
      <c r="C17" s="7"/>
      <c r="D17" s="7"/>
      <c r="E17" s="7"/>
      <c r="F17" s="7"/>
    </row>
    <row r="18" spans="1:6" customFormat="1" ht="19.8" x14ac:dyDescent="0.35">
      <c r="A18" s="8"/>
      <c r="B18" s="4"/>
      <c r="C18" s="4"/>
      <c r="D18" s="4"/>
      <c r="E18" s="4"/>
      <c r="F18" s="4"/>
    </row>
    <row r="19" spans="1:6" customFormat="1" ht="19.8" x14ac:dyDescent="0.35">
      <c r="A19" s="8"/>
      <c r="B19" s="4"/>
      <c r="C19" s="4"/>
      <c r="D19" s="4"/>
      <c r="E19" s="4"/>
      <c r="F19" s="4"/>
    </row>
    <row r="20" spans="1:6" customFormat="1" ht="19.8" x14ac:dyDescent="0.35">
      <c r="A20" s="8"/>
      <c r="B20" s="4"/>
      <c r="C20" s="4"/>
      <c r="D20" s="4"/>
      <c r="E20" s="4"/>
      <c r="F20" s="4"/>
    </row>
    <row r="21" spans="1:6" customFormat="1" ht="19.8" x14ac:dyDescent="0.35">
      <c r="A21" s="8"/>
      <c r="B21" s="4"/>
      <c r="C21" s="4"/>
      <c r="D21" s="4"/>
      <c r="E21" s="4"/>
      <c r="F21" s="4"/>
    </row>
    <row r="22" spans="1:6" customFormat="1" ht="19.8" x14ac:dyDescent="0.35">
      <c r="A22" s="8"/>
      <c r="B22" s="4"/>
      <c r="C22" s="4"/>
      <c r="D22" s="4"/>
      <c r="E22" s="4"/>
      <c r="F22" s="4"/>
    </row>
    <row r="23" spans="1:6" customFormat="1" ht="19.8" x14ac:dyDescent="0.35">
      <c r="A23" s="8"/>
      <c r="B23" s="4"/>
      <c r="C23" s="4"/>
      <c r="D23" s="4"/>
      <c r="E23" s="4"/>
      <c r="F23" s="4"/>
    </row>
    <row r="24" spans="1:6" ht="27" customHeight="1" x14ac:dyDescent="0.3">
      <c r="A24" s="9" t="s">
        <v>4</v>
      </c>
      <c r="B24" s="10"/>
      <c r="C24" s="10"/>
      <c r="D24" s="10"/>
      <c r="E24" s="10"/>
      <c r="F24" s="10"/>
    </row>
    <row r="25" spans="1:6" ht="29.25" customHeight="1" x14ac:dyDescent="0.25">
      <c r="A25" s="12" t="s">
        <v>5</v>
      </c>
      <c r="B25" s="10"/>
      <c r="C25" s="10"/>
      <c r="D25" s="10"/>
      <c r="E25" s="10"/>
      <c r="F25" s="10"/>
    </row>
    <row r="26" spans="1:6" s="14" customFormat="1" ht="54.75" customHeight="1" x14ac:dyDescent="0.25">
      <c r="A26" s="13"/>
      <c r="C26" s="15" t="s">
        <v>6</v>
      </c>
      <c r="D26" s="15" t="s">
        <v>7</v>
      </c>
      <c r="E26" s="15" t="s">
        <v>8</v>
      </c>
      <c r="F26" s="15" t="s">
        <v>9</v>
      </c>
    </row>
    <row r="27" spans="1:6" ht="36.75" customHeight="1" x14ac:dyDescent="0.25">
      <c r="A27" s="16" t="s">
        <v>10</v>
      </c>
    </row>
    <row r="28" spans="1:6" ht="33.75" customHeight="1" x14ac:dyDescent="0.25">
      <c r="A28" s="11" t="s">
        <v>11</v>
      </c>
      <c r="C28" s="11">
        <f>D28+E28+F28</f>
        <v>0</v>
      </c>
      <c r="D28" s="11">
        <f>D63</f>
        <v>0</v>
      </c>
      <c r="E28" s="11">
        <f>D88</f>
        <v>0</v>
      </c>
      <c r="F28" s="11">
        <f>D113</f>
        <v>0</v>
      </c>
    </row>
    <row r="29" spans="1:6" x14ac:dyDescent="0.25">
      <c r="A29" s="1" t="s">
        <v>12</v>
      </c>
      <c r="C29" s="11">
        <f>D29+E29+F29</f>
        <v>0</v>
      </c>
      <c r="D29" s="11">
        <f>D46</f>
        <v>0</v>
      </c>
      <c r="E29" s="11">
        <f>D75</f>
        <v>0</v>
      </c>
      <c r="F29" s="11">
        <f>D100</f>
        <v>0</v>
      </c>
    </row>
    <row r="30" spans="1:6" x14ac:dyDescent="0.25">
      <c r="A30" s="1" t="s">
        <v>13</v>
      </c>
      <c r="C30" s="11">
        <f>D30+E30+F30</f>
        <v>0</v>
      </c>
      <c r="D30" s="11">
        <f>D45</f>
        <v>0</v>
      </c>
      <c r="E30" s="11">
        <v>0</v>
      </c>
      <c r="F30" s="11">
        <v>0</v>
      </c>
    </row>
    <row r="31" spans="1:6" x14ac:dyDescent="0.25">
      <c r="A31" s="1" t="s">
        <v>14</v>
      </c>
      <c r="C31" s="11">
        <f>D31+E31+F31</f>
        <v>13200</v>
      </c>
      <c r="D31" s="11">
        <f>D48</f>
        <v>4400</v>
      </c>
      <c r="E31" s="11">
        <f>D77</f>
        <v>4400</v>
      </c>
      <c r="F31" s="11">
        <f>D102</f>
        <v>4400</v>
      </c>
    </row>
    <row r="32" spans="1:6" ht="19.5" customHeight="1" thickBot="1" x14ac:dyDescent="0.3">
      <c r="A32" s="1" t="s">
        <v>15</v>
      </c>
      <c r="C32" s="17">
        <f>SUM(C28:C31)</f>
        <v>13200</v>
      </c>
      <c r="D32" s="17">
        <f>SUM(D28:D31)</f>
        <v>4400</v>
      </c>
      <c r="E32" s="17">
        <f>SUM(E28:E31)</f>
        <v>4400</v>
      </c>
      <c r="F32" s="17">
        <f>SUM(F28:F31)</f>
        <v>4400</v>
      </c>
    </row>
    <row r="33" spans="1:6" ht="42" customHeight="1" thickTop="1" x14ac:dyDescent="0.25">
      <c r="A33" s="16" t="s">
        <v>16</v>
      </c>
    </row>
    <row r="34" spans="1:6" ht="33.75" customHeight="1" x14ac:dyDescent="0.25">
      <c r="A34" s="11" t="s">
        <v>17</v>
      </c>
      <c r="C34" s="11">
        <f>D34+E34+F34</f>
        <v>13200</v>
      </c>
      <c r="D34" s="11">
        <f>D40</f>
        <v>4400</v>
      </c>
      <c r="E34" s="11">
        <f>D71</f>
        <v>4400</v>
      </c>
      <c r="F34" s="11">
        <f>D96</f>
        <v>4400</v>
      </c>
    </row>
    <row r="35" spans="1:6" x14ac:dyDescent="0.25">
      <c r="A35" s="1" t="s">
        <v>18</v>
      </c>
      <c r="C35" s="11">
        <f>D35+E35+F35</f>
        <v>0</v>
      </c>
      <c r="D35" s="11">
        <f>D32-SUM(D34:D34)</f>
        <v>0</v>
      </c>
      <c r="E35" s="11">
        <f>E32-SUM(E34:E34)</f>
        <v>0</v>
      </c>
      <c r="F35" s="11">
        <f>F32-SUM(F34:F34)</f>
        <v>0</v>
      </c>
    </row>
    <row r="36" spans="1:6" ht="19.5" customHeight="1" thickBot="1" x14ac:dyDescent="0.3">
      <c r="A36" s="1" t="s">
        <v>19</v>
      </c>
      <c r="C36" s="17">
        <f>SUM(C34:C35)</f>
        <v>13200</v>
      </c>
      <c r="D36" s="17">
        <f>SUM(D34:D35)</f>
        <v>4400</v>
      </c>
      <c r="E36" s="17">
        <f>SUM(E34:E35)</f>
        <v>4400</v>
      </c>
      <c r="F36" s="17">
        <f>SUM(F34:F35)</f>
        <v>4400</v>
      </c>
    </row>
    <row r="37" spans="1:6" ht="20.25" customHeight="1" thickTop="1" x14ac:dyDescent="0.25">
      <c r="A37" s="18" t="s">
        <v>20</v>
      </c>
      <c r="B37" s="2"/>
      <c r="C37" s="10"/>
      <c r="D37" s="10"/>
      <c r="E37" s="10"/>
      <c r="F37" s="10"/>
    </row>
    <row r="38" spans="1:6" s="14" customFormat="1" ht="27" customHeight="1" x14ac:dyDescent="0.25">
      <c r="A38" s="13"/>
      <c r="C38"/>
      <c r="D38" s="19" t="s">
        <v>21</v>
      </c>
      <c r="E38" s="19" t="s">
        <v>22</v>
      </c>
      <c r="F38" s="15" t="s">
        <v>23</v>
      </c>
    </row>
    <row r="39" spans="1:6" ht="23.25" customHeight="1" x14ac:dyDescent="0.25">
      <c r="B39" s="20" t="s">
        <v>24</v>
      </c>
      <c r="C39"/>
    </row>
    <row r="40" spans="1:6" x14ac:dyDescent="0.25">
      <c r="A40" s="21">
        <v>8240</v>
      </c>
      <c r="B40" s="11" t="s">
        <v>17</v>
      </c>
      <c r="C40"/>
      <c r="D40" s="11">
        <v>4400</v>
      </c>
      <c r="E40" s="11">
        <v>4200</v>
      </c>
      <c r="F40" s="11">
        <v>4156</v>
      </c>
    </row>
    <row r="41" spans="1:6" x14ac:dyDescent="0.25">
      <c r="A41" s="21">
        <v>8230</v>
      </c>
      <c r="B41" s="11" t="s">
        <v>25</v>
      </c>
      <c r="C41"/>
      <c r="D41" s="11">
        <v>0</v>
      </c>
      <c r="E41" s="11">
        <v>0</v>
      </c>
      <c r="F41" s="11">
        <v>0</v>
      </c>
    </row>
    <row r="42" spans="1:6" x14ac:dyDescent="0.25">
      <c r="A42" s="21">
        <v>9600</v>
      </c>
      <c r="B42" s="11" t="s">
        <v>26</v>
      </c>
      <c r="C42"/>
      <c r="D42" s="11">
        <f>D49-SUM(D40:D40)</f>
        <v>1433200</v>
      </c>
      <c r="E42" s="11">
        <f>E49-SUM(E40:E40)</f>
        <v>1400000</v>
      </c>
      <c r="F42" s="11">
        <f>F49-SUM(F40:F41)</f>
        <v>1434122</v>
      </c>
    </row>
    <row r="43" spans="1:6" ht="19.5" customHeight="1" thickBot="1" x14ac:dyDescent="0.3">
      <c r="A43" s="21"/>
      <c r="B43" s="11" t="s">
        <v>27</v>
      </c>
      <c r="C43"/>
      <c r="D43" s="17">
        <f>SUM(D40:D42)</f>
        <v>1437600</v>
      </c>
      <c r="E43" s="17">
        <f>SUM(E40:E42)</f>
        <v>1404200</v>
      </c>
      <c r="F43" s="17">
        <f>SUM(F40:F42)</f>
        <v>1438278</v>
      </c>
    </row>
    <row r="44" spans="1:6" ht="23.25" customHeight="1" thickTop="1" x14ac:dyDescent="0.25">
      <c r="A44" s="21"/>
      <c r="B44" s="20" t="s">
        <v>28</v>
      </c>
      <c r="C44"/>
    </row>
    <row r="45" spans="1:6" ht="12.75" customHeight="1" x14ac:dyDescent="0.25">
      <c r="A45" s="21">
        <v>6420</v>
      </c>
      <c r="B45" s="11" t="s">
        <v>13</v>
      </c>
      <c r="C45"/>
      <c r="D45" s="11">
        <v>0</v>
      </c>
      <c r="E45" s="11">
        <v>0</v>
      </c>
      <c r="F45" s="11">
        <v>0</v>
      </c>
    </row>
    <row r="46" spans="1:6" ht="12.75" customHeight="1" x14ac:dyDescent="0.25">
      <c r="A46" s="21">
        <v>6500</v>
      </c>
      <c r="B46" s="11" t="s">
        <v>29</v>
      </c>
      <c r="C46"/>
      <c r="D46" s="11">
        <v>0</v>
      </c>
      <c r="E46" s="11">
        <v>0</v>
      </c>
      <c r="F46" s="11">
        <v>0</v>
      </c>
    </row>
    <row r="47" spans="1:6" x14ac:dyDescent="0.25">
      <c r="A47" s="21">
        <v>6800</v>
      </c>
      <c r="B47" s="11" t="s">
        <v>30</v>
      </c>
      <c r="C47"/>
      <c r="D47" s="11">
        <v>1433200</v>
      </c>
      <c r="E47" s="11">
        <v>1400000</v>
      </c>
      <c r="F47" s="11">
        <v>1434122</v>
      </c>
    </row>
    <row r="48" spans="1:6" x14ac:dyDescent="0.25">
      <c r="A48" s="21">
        <v>7280</v>
      </c>
      <c r="B48" s="11" t="s">
        <v>31</v>
      </c>
      <c r="D48" s="11">
        <v>4400</v>
      </c>
      <c r="E48" s="11">
        <v>4200</v>
      </c>
      <c r="F48" s="11">
        <v>4156</v>
      </c>
    </row>
    <row r="49" spans="1:6" ht="19.5" customHeight="1" x14ac:dyDescent="0.25">
      <c r="B49" s="11" t="s">
        <v>32</v>
      </c>
      <c r="C49"/>
      <c r="D49" s="22">
        <f>SUM(D45:D48)</f>
        <v>1437600</v>
      </c>
      <c r="E49" s="22">
        <f>SUM(E45:E48)</f>
        <v>1404200</v>
      </c>
      <c r="F49" s="22">
        <f>SUM(F45:F48)</f>
        <v>1438278</v>
      </c>
    </row>
    <row r="50" spans="1:6" ht="19.5" customHeight="1" x14ac:dyDescent="0.25">
      <c r="B50" s="11" t="s">
        <v>27</v>
      </c>
      <c r="C50"/>
      <c r="D50" s="23">
        <f>D43</f>
        <v>1437600</v>
      </c>
      <c r="E50" s="23">
        <f>E43</f>
        <v>1404200</v>
      </c>
      <c r="F50" s="23">
        <f>F43</f>
        <v>1438278</v>
      </c>
    </row>
    <row r="51" spans="1:6" ht="19.5" customHeight="1" thickBot="1" x14ac:dyDescent="0.3">
      <c r="B51" s="11" t="s">
        <v>33</v>
      </c>
      <c r="C51"/>
      <c r="D51" s="24">
        <f>D49-D50</f>
        <v>0</v>
      </c>
      <c r="E51" s="24">
        <f>E49-E50</f>
        <v>0</v>
      </c>
      <c r="F51" s="24">
        <f>F49-F50</f>
        <v>0</v>
      </c>
    </row>
    <row r="52" spans="1:6" ht="13.8" thickTop="1" x14ac:dyDescent="0.25">
      <c r="A52" s="13"/>
      <c r="C52"/>
      <c r="D52" s="14"/>
      <c r="E52" s="14"/>
      <c r="F52" s="14"/>
    </row>
    <row r="53" spans="1:6" ht="18.75" customHeight="1" x14ac:dyDescent="0.25">
      <c r="A53" s="25" t="s">
        <v>34</v>
      </c>
      <c r="B53" s="25"/>
      <c r="C53" s="25"/>
      <c r="D53" s="25"/>
      <c r="E53" s="25"/>
      <c r="F53" s="25"/>
    </row>
    <row r="54" spans="1:6" ht="23.25" customHeight="1" x14ac:dyDescent="0.25">
      <c r="B54" s="20" t="s">
        <v>35</v>
      </c>
      <c r="C54"/>
    </row>
    <row r="55" spans="1:6" ht="12.75" customHeight="1" x14ac:dyDescent="0.25">
      <c r="A55" s="21">
        <v>3300</v>
      </c>
      <c r="B55" s="11" t="s">
        <v>36</v>
      </c>
      <c r="C55"/>
      <c r="D55" s="11">
        <v>0</v>
      </c>
      <c r="E55" s="11">
        <v>0</v>
      </c>
      <c r="F55" s="11">
        <v>0</v>
      </c>
    </row>
    <row r="56" spans="1:6" ht="12.75" customHeight="1" x14ac:dyDescent="0.25">
      <c r="A56" s="21">
        <v>3460</v>
      </c>
      <c r="B56" s="11" t="s">
        <v>11</v>
      </c>
      <c r="C56"/>
      <c r="D56" s="11">
        <v>0</v>
      </c>
      <c r="E56" s="11">
        <v>0</v>
      </c>
      <c r="F56" s="11">
        <v>0</v>
      </c>
    </row>
    <row r="57" spans="1:6" x14ac:dyDescent="0.25">
      <c r="A57" s="21">
        <v>6800</v>
      </c>
      <c r="B57" s="11" t="s">
        <v>30</v>
      </c>
      <c r="C57"/>
      <c r="D57" s="11">
        <f>D47</f>
        <v>1433200</v>
      </c>
      <c r="E57" s="11">
        <f>E47</f>
        <v>1400000</v>
      </c>
      <c r="F57" s="11">
        <f>F47</f>
        <v>1434122</v>
      </c>
    </row>
    <row r="58" spans="1:6" x14ac:dyDescent="0.25">
      <c r="A58" s="21">
        <v>8291</v>
      </c>
      <c r="B58" s="11" t="s">
        <v>37</v>
      </c>
      <c r="C58"/>
      <c r="D58" s="11">
        <f>D65-SUM(D55:D57)</f>
        <v>0</v>
      </c>
      <c r="E58" s="11">
        <f>E65-SUM(E55:E57)</f>
        <v>0</v>
      </c>
      <c r="F58" s="11">
        <f>F65-SUM(F55:F57)</f>
        <v>0</v>
      </c>
    </row>
    <row r="59" spans="1:6" ht="19.5" customHeight="1" thickBot="1" x14ac:dyDescent="0.3">
      <c r="B59" s="11" t="s">
        <v>38</v>
      </c>
      <c r="C59"/>
      <c r="D59" s="17">
        <f>SUM(D55:D58)</f>
        <v>1433200</v>
      </c>
      <c r="E59" s="17">
        <f>SUM(E55:E58)</f>
        <v>1400000</v>
      </c>
      <c r="F59" s="17">
        <f>SUM(F55:F58)</f>
        <v>1434122</v>
      </c>
    </row>
    <row r="60" spans="1:6" ht="23.25" customHeight="1" thickTop="1" x14ac:dyDescent="0.25">
      <c r="B60" s="20" t="s">
        <v>39</v>
      </c>
      <c r="C60"/>
    </row>
    <row r="61" spans="1:6" ht="12.75" customHeight="1" x14ac:dyDescent="0.25">
      <c r="A61" s="21">
        <v>100</v>
      </c>
      <c r="B61" s="11" t="s">
        <v>40</v>
      </c>
      <c r="C61"/>
      <c r="D61" s="11">
        <v>0</v>
      </c>
      <c r="E61" s="11">
        <v>0</v>
      </c>
      <c r="F61" s="11">
        <v>0</v>
      </c>
    </row>
    <row r="62" spans="1:6" x14ac:dyDescent="0.25">
      <c r="A62" s="21">
        <v>430</v>
      </c>
      <c r="B62" s="11" t="s">
        <v>41</v>
      </c>
      <c r="C62"/>
      <c r="D62" s="11">
        <v>0</v>
      </c>
      <c r="E62" s="11">
        <v>0</v>
      </c>
      <c r="F62" s="11">
        <v>0</v>
      </c>
    </row>
    <row r="63" spans="1:6" x14ac:dyDescent="0.25">
      <c r="A63" s="21">
        <v>3460</v>
      </c>
      <c r="B63" s="11" t="s">
        <v>11</v>
      </c>
      <c r="C63"/>
      <c r="D63" s="11">
        <v>0</v>
      </c>
      <c r="E63" s="11">
        <v>0</v>
      </c>
      <c r="F63" s="11">
        <v>0</v>
      </c>
    </row>
    <row r="64" spans="1:6" x14ac:dyDescent="0.25">
      <c r="A64" s="21">
        <v>9600</v>
      </c>
      <c r="B64" s="11" t="s">
        <v>26</v>
      </c>
      <c r="C64"/>
      <c r="D64" s="11">
        <f>D42</f>
        <v>1433200</v>
      </c>
      <c r="E64" s="11">
        <f>E42</f>
        <v>1400000</v>
      </c>
      <c r="F64" s="11">
        <f>F42</f>
        <v>1434122</v>
      </c>
    </row>
    <row r="65" spans="1:6" ht="19.5" customHeight="1" x14ac:dyDescent="0.25">
      <c r="B65" s="11" t="s">
        <v>42</v>
      </c>
      <c r="C65"/>
      <c r="D65" s="22">
        <f>SUM(D61:D64)</f>
        <v>1433200</v>
      </c>
      <c r="E65" s="22">
        <f>SUM(E61:E64)</f>
        <v>1400000</v>
      </c>
      <c r="F65" s="22">
        <f>SUM(F61:F64)</f>
        <v>1434122</v>
      </c>
    </row>
    <row r="66" spans="1:6" ht="19.5" customHeight="1" x14ac:dyDescent="0.25">
      <c r="B66" s="11" t="s">
        <v>38</v>
      </c>
      <c r="C66"/>
      <c r="D66" s="23">
        <f>D59</f>
        <v>1433200</v>
      </c>
      <c r="E66" s="23">
        <f>E59</f>
        <v>1400000</v>
      </c>
      <c r="F66" s="23">
        <f>F59</f>
        <v>1434122</v>
      </c>
    </row>
    <row r="67" spans="1:6" ht="19.5" customHeight="1" thickBot="1" x14ac:dyDescent="0.3">
      <c r="B67" s="11" t="s">
        <v>33</v>
      </c>
      <c r="C67"/>
      <c r="D67" s="24">
        <f>D65-D66</f>
        <v>0</v>
      </c>
      <c r="E67" s="24">
        <f>E65-E66</f>
        <v>0</v>
      </c>
      <c r="F67" s="24">
        <f>F65-F66</f>
        <v>0</v>
      </c>
    </row>
    <row r="68" spans="1:6" ht="20.25" customHeight="1" thickTop="1" x14ac:dyDescent="0.25">
      <c r="A68" s="18" t="s">
        <v>43</v>
      </c>
      <c r="B68" s="2"/>
      <c r="C68" s="10"/>
      <c r="D68" s="10"/>
      <c r="E68" s="10"/>
      <c r="F68" s="10"/>
    </row>
    <row r="69" spans="1:6" s="14" customFormat="1" ht="27" customHeight="1" x14ac:dyDescent="0.25">
      <c r="A69" s="13"/>
      <c r="C69"/>
      <c r="D69" s="19" t="s">
        <v>21</v>
      </c>
      <c r="E69" s="19" t="s">
        <v>22</v>
      </c>
      <c r="F69" s="15" t="s">
        <v>23</v>
      </c>
    </row>
    <row r="70" spans="1:6" ht="23.25" customHeight="1" x14ac:dyDescent="0.25">
      <c r="B70" s="20" t="s">
        <v>24</v>
      </c>
      <c r="C70"/>
    </row>
    <row r="71" spans="1:6" x14ac:dyDescent="0.25">
      <c r="A71" s="21">
        <v>8240</v>
      </c>
      <c r="B71" s="11" t="s">
        <v>17</v>
      </c>
      <c r="C71"/>
      <c r="D71" s="11">
        <v>4400</v>
      </c>
      <c r="E71" s="11">
        <v>4200</v>
      </c>
      <c r="F71" s="11">
        <v>4156</v>
      </c>
    </row>
    <row r="72" spans="1:6" x14ac:dyDescent="0.25">
      <c r="A72" s="21">
        <v>9600</v>
      </c>
      <c r="B72" s="11" t="s">
        <v>26</v>
      </c>
      <c r="C72"/>
      <c r="D72" s="11">
        <f>D78-SUM(D71:D71)</f>
        <v>16800</v>
      </c>
      <c r="E72" s="11">
        <f>E78-SUM(E71:E71)</f>
        <v>100000</v>
      </c>
      <c r="F72" s="11">
        <f>F78-SUM(F71:F71)</f>
        <v>16803</v>
      </c>
    </row>
    <row r="73" spans="1:6" ht="19.5" customHeight="1" thickBot="1" x14ac:dyDescent="0.3">
      <c r="A73" s="21"/>
      <c r="B73" s="11" t="s">
        <v>27</v>
      </c>
      <c r="C73"/>
      <c r="D73" s="17">
        <f>SUM(D71:D72)</f>
        <v>21200</v>
      </c>
      <c r="E73" s="17">
        <f>SUM(E71:E72)</f>
        <v>104200</v>
      </c>
      <c r="F73" s="17">
        <f>SUM(F71:F72)</f>
        <v>20959</v>
      </c>
    </row>
    <row r="74" spans="1:6" ht="23.25" customHeight="1" thickTop="1" x14ac:dyDescent="0.25">
      <c r="A74" s="21"/>
      <c r="B74" s="20" t="s">
        <v>28</v>
      </c>
      <c r="C74"/>
    </row>
    <row r="75" spans="1:6" ht="14.25" customHeight="1" x14ac:dyDescent="0.25">
      <c r="A75" s="21">
        <v>6500</v>
      </c>
      <c r="B75" s="11" t="s">
        <v>29</v>
      </c>
      <c r="C75"/>
      <c r="D75" s="11">
        <v>0</v>
      </c>
      <c r="E75" s="11">
        <v>0</v>
      </c>
      <c r="F75" s="11">
        <v>0</v>
      </c>
    </row>
    <row r="76" spans="1:6" x14ac:dyDescent="0.25">
      <c r="A76" s="21">
        <v>6800</v>
      </c>
      <c r="B76" s="11" t="s">
        <v>30</v>
      </c>
      <c r="C76"/>
      <c r="D76" s="11">
        <v>16800</v>
      </c>
      <c r="E76" s="11">
        <v>100000</v>
      </c>
      <c r="F76" s="11">
        <v>16803</v>
      </c>
    </row>
    <row r="77" spans="1:6" x14ac:dyDescent="0.25">
      <c r="A77" s="21">
        <v>7280</v>
      </c>
      <c r="B77" s="11" t="s">
        <v>31</v>
      </c>
      <c r="D77" s="11">
        <v>4400</v>
      </c>
      <c r="E77" s="11">
        <v>4200</v>
      </c>
      <c r="F77" s="11">
        <v>4156</v>
      </c>
    </row>
    <row r="78" spans="1:6" ht="19.5" customHeight="1" x14ac:dyDescent="0.25">
      <c r="B78" s="11" t="s">
        <v>32</v>
      </c>
      <c r="C78"/>
      <c r="D78" s="22">
        <f>SUM(D75:D77)</f>
        <v>21200</v>
      </c>
      <c r="E78" s="22">
        <f>SUM(E75:E77)</f>
        <v>104200</v>
      </c>
      <c r="F78" s="22">
        <f>SUM(F75:F77)</f>
        <v>20959</v>
      </c>
    </row>
    <row r="79" spans="1:6" ht="19.5" customHeight="1" x14ac:dyDescent="0.25">
      <c r="B79" s="11" t="s">
        <v>27</v>
      </c>
      <c r="C79"/>
      <c r="D79" s="23">
        <f>D73</f>
        <v>21200</v>
      </c>
      <c r="E79" s="23">
        <f>E73</f>
        <v>104200</v>
      </c>
      <c r="F79" s="23">
        <f>F73</f>
        <v>20959</v>
      </c>
    </row>
    <row r="80" spans="1:6" ht="19.5" customHeight="1" thickBot="1" x14ac:dyDescent="0.3">
      <c r="B80" s="11" t="s">
        <v>33</v>
      </c>
      <c r="C80"/>
      <c r="D80" s="24">
        <f>D78-D79</f>
        <v>0</v>
      </c>
      <c r="E80" s="24">
        <f>E78-E79</f>
        <v>0</v>
      </c>
      <c r="F80" s="24">
        <f>F78-F79</f>
        <v>0</v>
      </c>
    </row>
    <row r="81" spans="1:6" ht="13.8" thickTop="1" x14ac:dyDescent="0.25">
      <c r="A81" s="13"/>
      <c r="C81"/>
      <c r="D81" s="14"/>
      <c r="E81" s="14"/>
      <c r="F81" s="14"/>
    </row>
    <row r="82" spans="1:6" ht="18.75" customHeight="1" x14ac:dyDescent="0.25">
      <c r="A82" s="25" t="s">
        <v>44</v>
      </c>
      <c r="B82" s="25"/>
      <c r="C82" s="25"/>
      <c r="D82" s="25"/>
      <c r="E82" s="25"/>
      <c r="F82" s="25"/>
    </row>
    <row r="83" spans="1:6" ht="23.25" customHeight="1" x14ac:dyDescent="0.25">
      <c r="B83" s="20" t="s">
        <v>35</v>
      </c>
      <c r="C83"/>
    </row>
    <row r="84" spans="1:6" x14ac:dyDescent="0.25">
      <c r="A84" s="21">
        <v>6800</v>
      </c>
      <c r="B84" s="11" t="s">
        <v>30</v>
      </c>
      <c r="C84"/>
      <c r="D84" s="11">
        <f>D76</f>
        <v>16800</v>
      </c>
      <c r="E84" s="11">
        <f>E76</f>
        <v>100000</v>
      </c>
      <c r="F84" s="11">
        <f>F76</f>
        <v>16803</v>
      </c>
    </row>
    <row r="85" spans="1:6" x14ac:dyDescent="0.25">
      <c r="A85" s="21">
        <v>8291</v>
      </c>
      <c r="B85" s="11" t="s">
        <v>37</v>
      </c>
      <c r="C85"/>
      <c r="D85" s="11">
        <f>D90-SUM(D84:D84)</f>
        <v>0</v>
      </c>
      <c r="E85" s="11">
        <f>E90-SUM(E84:E84)</f>
        <v>0</v>
      </c>
      <c r="F85" s="11">
        <f>F90-SUM(F84:F84)</f>
        <v>0</v>
      </c>
    </row>
    <row r="86" spans="1:6" ht="19.5" customHeight="1" thickBot="1" x14ac:dyDescent="0.3">
      <c r="B86" s="11" t="s">
        <v>38</v>
      </c>
      <c r="C86"/>
      <c r="D86" s="17">
        <f>SUM(D84:D85)</f>
        <v>16800</v>
      </c>
      <c r="E86" s="17">
        <f>SUM(E84:E85)</f>
        <v>100000</v>
      </c>
      <c r="F86" s="17">
        <f>SUM(F84:F85)</f>
        <v>16803</v>
      </c>
    </row>
    <row r="87" spans="1:6" ht="23.25" customHeight="1" thickTop="1" x14ac:dyDescent="0.25">
      <c r="B87" s="20" t="s">
        <v>39</v>
      </c>
      <c r="C87"/>
    </row>
    <row r="88" spans="1:6" x14ac:dyDescent="0.25">
      <c r="A88" s="21">
        <v>3460</v>
      </c>
      <c r="B88" s="11" t="s">
        <v>11</v>
      </c>
      <c r="C88"/>
      <c r="D88" s="11">
        <v>0</v>
      </c>
      <c r="E88" s="11">
        <v>0</v>
      </c>
      <c r="F88" s="11">
        <v>0</v>
      </c>
    </row>
    <row r="89" spans="1:6" x14ac:dyDescent="0.25">
      <c r="A89" s="21">
        <v>9600</v>
      </c>
      <c r="B89" s="11" t="s">
        <v>26</v>
      </c>
      <c r="C89"/>
      <c r="D89" s="11">
        <f>D72</f>
        <v>16800</v>
      </c>
      <c r="E89" s="11">
        <f>E72</f>
        <v>100000</v>
      </c>
      <c r="F89" s="11">
        <f>F72</f>
        <v>16803</v>
      </c>
    </row>
    <row r="90" spans="1:6" ht="19.5" customHeight="1" x14ac:dyDescent="0.25">
      <c r="B90" s="11" t="s">
        <v>42</v>
      </c>
      <c r="C90"/>
      <c r="D90" s="22">
        <f>SUM(D88:D89)</f>
        <v>16800</v>
      </c>
      <c r="E90" s="22">
        <f>SUM(E88:E89)</f>
        <v>100000</v>
      </c>
      <c r="F90" s="22">
        <f>SUM(F88:F89)</f>
        <v>16803</v>
      </c>
    </row>
    <row r="91" spans="1:6" ht="19.5" customHeight="1" x14ac:dyDescent="0.25">
      <c r="B91" s="11" t="s">
        <v>38</v>
      </c>
      <c r="C91"/>
      <c r="D91" s="23">
        <f>D86</f>
        <v>16800</v>
      </c>
      <c r="E91" s="23">
        <f>E86</f>
        <v>100000</v>
      </c>
      <c r="F91" s="23">
        <f>F86</f>
        <v>16803</v>
      </c>
    </row>
    <row r="92" spans="1:6" ht="19.5" customHeight="1" thickBot="1" x14ac:dyDescent="0.3">
      <c r="B92" s="11" t="s">
        <v>33</v>
      </c>
      <c r="C92"/>
      <c r="D92" s="24">
        <f>D90-D91</f>
        <v>0</v>
      </c>
      <c r="E92" s="24">
        <f>E90-E91</f>
        <v>0</v>
      </c>
      <c r="F92" s="24">
        <f>F90-F91</f>
        <v>0</v>
      </c>
    </row>
    <row r="93" spans="1:6" ht="20.25" customHeight="1" thickTop="1" x14ac:dyDescent="0.25">
      <c r="A93" s="18" t="s">
        <v>45</v>
      </c>
      <c r="B93" s="2"/>
      <c r="C93" s="10"/>
      <c r="D93" s="10"/>
      <c r="E93" s="10"/>
      <c r="F93" s="10"/>
    </row>
    <row r="94" spans="1:6" s="14" customFormat="1" ht="27" customHeight="1" x14ac:dyDescent="0.25">
      <c r="A94" s="13"/>
      <c r="C94"/>
      <c r="D94" s="19" t="s">
        <v>21</v>
      </c>
      <c r="E94" s="19" t="s">
        <v>22</v>
      </c>
      <c r="F94" s="15" t="s">
        <v>23</v>
      </c>
    </row>
    <row r="95" spans="1:6" ht="23.25" customHeight="1" x14ac:dyDescent="0.25">
      <c r="B95" s="20" t="s">
        <v>24</v>
      </c>
      <c r="C95"/>
    </row>
    <row r="96" spans="1:6" x14ac:dyDescent="0.25">
      <c r="A96" s="21">
        <v>8240</v>
      </c>
      <c r="B96" s="11" t="s">
        <v>17</v>
      </c>
      <c r="C96"/>
      <c r="D96" s="11">
        <v>4400</v>
      </c>
      <c r="E96" s="11">
        <v>4200</v>
      </c>
      <c r="F96" s="11">
        <v>4156</v>
      </c>
    </row>
    <row r="97" spans="1:6" x14ac:dyDescent="0.25">
      <c r="A97" s="21">
        <v>9600</v>
      </c>
      <c r="B97" s="11" t="s">
        <v>26</v>
      </c>
      <c r="C97"/>
      <c r="D97" s="11">
        <f>D103-SUM(D96:D96)</f>
        <v>0</v>
      </c>
      <c r="E97" s="11">
        <f>E103-SUM(E96:E96)</f>
        <v>0</v>
      </c>
      <c r="F97" s="11">
        <f>F103-SUM(F96:F96)</f>
        <v>0</v>
      </c>
    </row>
    <row r="98" spans="1:6" ht="19.5" customHeight="1" thickBot="1" x14ac:dyDescent="0.3">
      <c r="A98" s="21"/>
      <c r="B98" s="11" t="s">
        <v>27</v>
      </c>
      <c r="C98"/>
      <c r="D98" s="17">
        <f>SUM(D96:D97)</f>
        <v>4400</v>
      </c>
      <c r="E98" s="17">
        <f>SUM(E96:E97)</f>
        <v>4200</v>
      </c>
      <c r="F98" s="17">
        <f>SUM(F96:F97)</f>
        <v>4156</v>
      </c>
    </row>
    <row r="99" spans="1:6" ht="23.25" customHeight="1" thickTop="1" x14ac:dyDescent="0.25">
      <c r="A99" s="21"/>
      <c r="B99" s="20" t="s">
        <v>28</v>
      </c>
      <c r="C99"/>
    </row>
    <row r="100" spans="1:6" ht="14.25" customHeight="1" x14ac:dyDescent="0.25">
      <c r="A100" s="21">
        <v>6500</v>
      </c>
      <c r="B100" s="11" t="s">
        <v>29</v>
      </c>
      <c r="C100"/>
      <c r="D100" s="11">
        <v>0</v>
      </c>
      <c r="E100" s="11">
        <v>0</v>
      </c>
      <c r="F100" s="11">
        <v>0</v>
      </c>
    </row>
    <row r="101" spans="1:6" x14ac:dyDescent="0.25">
      <c r="A101" s="21">
        <v>6800</v>
      </c>
      <c r="B101" s="11" t="s">
        <v>30</v>
      </c>
      <c r="C101"/>
      <c r="D101" s="11">
        <v>0</v>
      </c>
      <c r="E101" s="11">
        <v>0</v>
      </c>
      <c r="F101" s="11">
        <v>0</v>
      </c>
    </row>
    <row r="102" spans="1:6" x14ac:dyDescent="0.25">
      <c r="A102" s="21">
        <v>7280</v>
      </c>
      <c r="B102" s="11" t="s">
        <v>31</v>
      </c>
      <c r="D102" s="11">
        <v>4400</v>
      </c>
      <c r="E102" s="11">
        <v>4200</v>
      </c>
      <c r="F102" s="11">
        <v>4156</v>
      </c>
    </row>
    <row r="103" spans="1:6" ht="19.5" customHeight="1" x14ac:dyDescent="0.25">
      <c r="B103" s="11" t="s">
        <v>32</v>
      </c>
      <c r="C103"/>
      <c r="D103" s="22">
        <f>SUM(D100:D102)</f>
        <v>4400</v>
      </c>
      <c r="E103" s="22">
        <f>SUM(E100:E102)</f>
        <v>4200</v>
      </c>
      <c r="F103" s="22">
        <f>SUM(F100:F102)</f>
        <v>4156</v>
      </c>
    </row>
    <row r="104" spans="1:6" ht="19.5" customHeight="1" x14ac:dyDescent="0.25">
      <c r="B104" s="11" t="s">
        <v>27</v>
      </c>
      <c r="C104"/>
      <c r="D104" s="23">
        <f>D98</f>
        <v>4400</v>
      </c>
      <c r="E104" s="23">
        <f>E98</f>
        <v>4200</v>
      </c>
      <c r="F104" s="23">
        <f>F98</f>
        <v>4156</v>
      </c>
    </row>
    <row r="105" spans="1:6" ht="19.5" customHeight="1" thickBot="1" x14ac:dyDescent="0.3">
      <c r="B105" s="11" t="s">
        <v>33</v>
      </c>
      <c r="C105"/>
      <c r="D105" s="24">
        <f>D103-D104</f>
        <v>0</v>
      </c>
      <c r="E105" s="24">
        <f>E103-E104</f>
        <v>0</v>
      </c>
      <c r="F105" s="24">
        <f>F103-F104</f>
        <v>0</v>
      </c>
    </row>
    <row r="106" spans="1:6" ht="13.8" thickTop="1" x14ac:dyDescent="0.25">
      <c r="A106" s="13"/>
      <c r="C106"/>
      <c r="D106" s="14"/>
      <c r="E106" s="14"/>
      <c r="F106" s="14"/>
    </row>
    <row r="107" spans="1:6" ht="18.75" customHeight="1" x14ac:dyDescent="0.25">
      <c r="A107" s="25" t="s">
        <v>46</v>
      </c>
      <c r="B107" s="25"/>
      <c r="C107" s="25"/>
      <c r="D107" s="25"/>
      <c r="E107" s="25"/>
      <c r="F107" s="25"/>
    </row>
    <row r="108" spans="1:6" ht="23.25" customHeight="1" x14ac:dyDescent="0.25">
      <c r="B108" s="20" t="s">
        <v>35</v>
      </c>
      <c r="C108"/>
    </row>
    <row r="109" spans="1:6" x14ac:dyDescent="0.25">
      <c r="A109" s="21">
        <v>6800</v>
      </c>
      <c r="B109" s="11" t="s">
        <v>30</v>
      </c>
      <c r="C109"/>
      <c r="D109" s="11">
        <f>D101</f>
        <v>0</v>
      </c>
      <c r="E109" s="11">
        <f>E101</f>
        <v>0</v>
      </c>
      <c r="F109" s="11">
        <f>F101</f>
        <v>0</v>
      </c>
    </row>
    <row r="110" spans="1:6" x14ac:dyDescent="0.25">
      <c r="A110" s="21">
        <v>8291</v>
      </c>
      <c r="B110" s="11" t="s">
        <v>37</v>
      </c>
      <c r="C110"/>
      <c r="D110" s="11">
        <f>D115-SUM(D109:D109)</f>
        <v>0</v>
      </c>
      <c r="E110" s="11">
        <f>E115-SUM(E109:E109)</f>
        <v>0</v>
      </c>
      <c r="F110" s="11">
        <f>F115-SUM(F109:F109)</f>
        <v>0</v>
      </c>
    </row>
    <row r="111" spans="1:6" ht="19.5" customHeight="1" thickBot="1" x14ac:dyDescent="0.3">
      <c r="B111" s="11" t="s">
        <v>38</v>
      </c>
      <c r="C111"/>
      <c r="D111" s="17">
        <f>SUM(D109:D110)</f>
        <v>0</v>
      </c>
      <c r="E111" s="17">
        <f>SUM(E109:E110)</f>
        <v>0</v>
      </c>
      <c r="F111" s="17">
        <f>SUM(F109:F110)</f>
        <v>0</v>
      </c>
    </row>
    <row r="112" spans="1:6" ht="23.25" customHeight="1" thickTop="1" x14ac:dyDescent="0.25">
      <c r="B112" s="20" t="s">
        <v>39</v>
      </c>
      <c r="C112"/>
    </row>
    <row r="113" spans="1:6" x14ac:dyDescent="0.25">
      <c r="A113" s="21">
        <v>3460</v>
      </c>
      <c r="B113" s="11" t="s">
        <v>11</v>
      </c>
      <c r="C113"/>
      <c r="D113" s="11">
        <v>0</v>
      </c>
      <c r="E113" s="11">
        <v>0</v>
      </c>
      <c r="F113" s="11">
        <v>0</v>
      </c>
    </row>
    <row r="114" spans="1:6" x14ac:dyDescent="0.25">
      <c r="A114" s="21">
        <v>9600</v>
      </c>
      <c r="B114" s="11" t="s">
        <v>26</v>
      </c>
      <c r="C114"/>
      <c r="D114" s="11">
        <f>D97</f>
        <v>0</v>
      </c>
      <c r="E114" s="11">
        <f>E97</f>
        <v>0</v>
      </c>
      <c r="F114" s="11">
        <f>F97</f>
        <v>0</v>
      </c>
    </row>
    <row r="115" spans="1:6" ht="19.5" customHeight="1" x14ac:dyDescent="0.25">
      <c r="B115" s="11" t="s">
        <v>42</v>
      </c>
      <c r="C115"/>
      <c r="D115" s="22">
        <f>SUM(D113:D114)</f>
        <v>0</v>
      </c>
      <c r="E115" s="22">
        <f>SUM(E113:E114)</f>
        <v>0</v>
      </c>
      <c r="F115" s="22">
        <f>SUM(F113:F114)</f>
        <v>0</v>
      </c>
    </row>
    <row r="116" spans="1:6" ht="19.5" customHeight="1" x14ac:dyDescent="0.25">
      <c r="B116" s="11" t="s">
        <v>38</v>
      </c>
      <c r="C116"/>
      <c r="D116" s="23">
        <f>D111</f>
        <v>0</v>
      </c>
      <c r="E116" s="23">
        <f>E111</f>
        <v>0</v>
      </c>
      <c r="F116" s="23">
        <f>F111</f>
        <v>0</v>
      </c>
    </row>
    <row r="117" spans="1:6" ht="19.5" customHeight="1" thickBot="1" x14ac:dyDescent="0.3">
      <c r="B117" s="11" t="s">
        <v>33</v>
      </c>
      <c r="C117"/>
      <c r="D117" s="24">
        <f>D115-D116</f>
        <v>0</v>
      </c>
      <c r="E117" s="24">
        <f>E115-E116</f>
        <v>0</v>
      </c>
      <c r="F117" s="24">
        <f>F115-F116</f>
        <v>0</v>
      </c>
    </row>
    <row r="118" spans="1:6" ht="13.8" thickTop="1" x14ac:dyDescent="0.25"/>
    <row r="121" spans="1:6" x14ac:dyDescent="0.25">
      <c r="F121" s="26"/>
    </row>
  </sheetData>
  <mergeCells count="4">
    <mergeCell ref="A17:F17"/>
    <mergeCell ref="A53:F53"/>
    <mergeCell ref="A82:F82"/>
    <mergeCell ref="A107:F107"/>
  </mergeCells>
  <pageMargins left="0.78740157480314965" right="0.70866141732283472" top="0.82677165354330717" bottom="0.37" header="0.51181102362204722" footer="0.33"/>
  <pageSetup paperSize="9" orientation="landscape" horizontalDpi="300" verticalDpi="300" r:id="rId1"/>
  <headerFooter alignWithMargins="0">
    <oddHeader>&amp;RSeite     C  &amp;P</oddHeader>
  </headerFooter>
  <rowBreaks count="6" manualBreakCount="6">
    <brk id="23" max="16383" man="1"/>
    <brk id="36" max="16383" man="1"/>
    <brk id="67" max="5" man="1"/>
    <brk id="92" max="16383" man="1"/>
    <brk id="67" max="16383" man="1"/>
    <brk id="11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2014</vt:lpstr>
      <vt:lpstr>'2014'!Druckbereich</vt:lpstr>
    </vt:vector>
  </TitlesOfParts>
  <Company>Magistrat Salzburg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Pranieß Franz</dc:creator>
  <cp:lastModifiedBy>Pranieß Franz</cp:lastModifiedBy>
  <dcterms:created xsi:type="dcterms:W3CDTF">2013-07-22T13:32:45Z</dcterms:created>
  <dcterms:modified xsi:type="dcterms:W3CDTF">2013-07-22T13:36:51Z</dcterms:modified>
</cp:coreProperties>
</file>