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" yWindow="288" windowWidth="11580" windowHeight="8340"/>
  </bookViews>
  <sheets>
    <sheet name="Deckblatt" sheetId="7" r:id="rId1"/>
    <sheet name="G&amp;V" sheetId="3" r:id="rId2"/>
    <sheet name="Bilanz" sheetId="4" r:id="rId3"/>
    <sheet name="Tabelle1" sheetId="9" r:id="rId4"/>
  </sheets>
  <definedNames>
    <definedName name="_xlnm.Print_Titles" localSheetId="1">'G&amp;V'!$1:$6</definedName>
  </definedNames>
  <calcPr calcId="145621"/>
</workbook>
</file>

<file path=xl/calcChain.xml><?xml version="1.0" encoding="utf-8"?>
<calcChain xmlns="http://schemas.openxmlformats.org/spreadsheetml/2006/main">
  <c r="D18" i="4" l="1"/>
  <c r="D38" i="4"/>
  <c r="I9" i="4" s="1"/>
  <c r="I38" i="4" s="1"/>
  <c r="C18" i="4"/>
  <c r="C38" i="4"/>
  <c r="H9" i="4" s="1"/>
  <c r="H38" i="4" s="1"/>
  <c r="E57" i="3"/>
  <c r="F57" i="3"/>
  <c r="F54" i="3"/>
  <c r="F46" i="3"/>
  <c r="F48" i="3"/>
  <c r="F40" i="3"/>
  <c r="F42" i="3" s="1"/>
  <c r="F50" i="3" s="1"/>
  <c r="F59" i="3" s="1"/>
  <c r="F28" i="3"/>
  <c r="F18" i="3"/>
  <c r="F13" i="3"/>
  <c r="D54" i="3"/>
  <c r="C57" i="3"/>
  <c r="D57" i="3"/>
  <c r="D46" i="3"/>
  <c r="D48" i="3"/>
  <c r="C36" i="4"/>
  <c r="D36" i="4"/>
  <c r="D13" i="3"/>
  <c r="D42" i="3" s="1"/>
  <c r="D50" i="3" s="1"/>
  <c r="D59" i="3" s="1"/>
  <c r="D40" i="3"/>
  <c r="D28" i="3"/>
  <c r="D18" i="3"/>
  <c r="F61" i="3" l="1"/>
  <c r="F65" i="3" s="1"/>
  <c r="D61" i="3"/>
  <c r="D65" i="3"/>
</calcChain>
</file>

<file path=xl/sharedStrings.xml><?xml version="1.0" encoding="utf-8"?>
<sst xmlns="http://schemas.openxmlformats.org/spreadsheetml/2006/main" count="133" uniqueCount="111">
  <si>
    <t>Position</t>
  </si>
  <si>
    <t>Abschreibungen</t>
  </si>
  <si>
    <t>sonstige Zinsen und ähnliche Erträge</t>
  </si>
  <si>
    <t>Zinsen und ähnliche Aufwendungen</t>
  </si>
  <si>
    <t>Umsatzerlöse</t>
  </si>
  <si>
    <t>Personalaufwand</t>
  </si>
  <si>
    <t>Körperschaftsteuer</t>
  </si>
  <si>
    <t>Kapitalertragsteuer</t>
  </si>
  <si>
    <t>Aufwendungen für Material und sonstige bezogene Leistungen</t>
  </si>
  <si>
    <t>sonstige betriebliche Aufwendungen</t>
  </si>
  <si>
    <t>1.</t>
  </si>
  <si>
    <t>2.</t>
  </si>
  <si>
    <t>sonstige betriebliche Erträge</t>
  </si>
  <si>
    <t>a. übrige</t>
  </si>
  <si>
    <t>3.</t>
  </si>
  <si>
    <t xml:space="preserve">B e t r i e b s l e i s t u n g </t>
  </si>
  <si>
    <t>4.</t>
  </si>
  <si>
    <t>a. Materialaufwand</t>
  </si>
  <si>
    <t>b. Aufwendungen für bezogene Leistungen</t>
  </si>
  <si>
    <t>5.</t>
  </si>
  <si>
    <t>a. Löhne</t>
  </si>
  <si>
    <t>b. Gehälter</t>
  </si>
  <si>
    <t>c. Dotierung Rückstellung Abfertigung</t>
  </si>
  <si>
    <t>d. Aufwendungen für gesetzlich vorgeschriebene</t>
  </si>
  <si>
    <t xml:space="preserve">   Sozialabgaben sowie vom Entgelt abhängige</t>
  </si>
  <si>
    <t xml:space="preserve">   Abgaben und Pflichtbeiträge</t>
  </si>
  <si>
    <t>e. sonstige Sozialaufwendungen</t>
  </si>
  <si>
    <t>6.</t>
  </si>
  <si>
    <t>a. auf immaterielle Gegenstände des Anlage-</t>
  </si>
  <si>
    <t xml:space="preserve">   Vermögens und Sachanlagen</t>
  </si>
  <si>
    <t>aa. Planmäßige Abschreibungen</t>
  </si>
  <si>
    <t>7.</t>
  </si>
  <si>
    <t>a. sonstige Steuern</t>
  </si>
  <si>
    <t>b. übrige</t>
  </si>
  <si>
    <t>8.</t>
  </si>
  <si>
    <t>Zwischensumme aus Z 1 bis 7                               (B e t r i e b s e r g e b n i s)</t>
  </si>
  <si>
    <t xml:space="preserve">9. </t>
  </si>
  <si>
    <t>10.</t>
  </si>
  <si>
    <t>11.</t>
  </si>
  <si>
    <t>Zwischensumme aus Z 9 bis 10                             (F i n a n z e r f o l g)</t>
  </si>
  <si>
    <t>12.</t>
  </si>
  <si>
    <t>E r g e b n i s   d e r   g e w ö h n l i c h e n           G e s c h ä f t s t ä t i g k e i t</t>
  </si>
  <si>
    <t>13.</t>
  </si>
  <si>
    <t>14.</t>
  </si>
  <si>
    <t xml:space="preserve">J a h r e s f e h l b e t r a g   </t>
  </si>
  <si>
    <t>15.</t>
  </si>
  <si>
    <t>16.</t>
  </si>
  <si>
    <t>Gewinnvortrag</t>
  </si>
  <si>
    <t>17.</t>
  </si>
  <si>
    <t>Bilanzgewinn</t>
  </si>
  <si>
    <t>AKTIVA</t>
  </si>
  <si>
    <t>PASSIVA</t>
  </si>
  <si>
    <t>A.</t>
  </si>
  <si>
    <t>ANLAGEVERMÖGEN</t>
  </si>
  <si>
    <t>EIGENKAPITAL</t>
  </si>
  <si>
    <t>I.</t>
  </si>
  <si>
    <t>Immaterielle Vermögensgegenstände</t>
  </si>
  <si>
    <t>II.</t>
  </si>
  <si>
    <t>Kapitalrücklagen</t>
  </si>
  <si>
    <t>Aktivierte Rechte/Datenverarbeitungsprogramme</t>
  </si>
  <si>
    <t>Sachanlagen</t>
  </si>
  <si>
    <t>B.</t>
  </si>
  <si>
    <t>Maschinen und maschinelle Anlagen</t>
  </si>
  <si>
    <t>andere Anlagen, Betriebs- und Geschäftsausstattung</t>
  </si>
  <si>
    <t>geleistete Anzahlungen und Anlagen in Bau</t>
  </si>
  <si>
    <t>Summe Anlagevermögen</t>
  </si>
  <si>
    <t>C.</t>
  </si>
  <si>
    <t>RÜCKSTELLUNGEN</t>
  </si>
  <si>
    <t>UMLAUFVERMÖGEN</t>
  </si>
  <si>
    <t>Sonstige Rückstellungen</t>
  </si>
  <si>
    <t>Vorräte</t>
  </si>
  <si>
    <t>fertige Erzeugnisse und Waren</t>
  </si>
  <si>
    <t>D.</t>
  </si>
  <si>
    <t>VERBINDLICHKEITEN</t>
  </si>
  <si>
    <t>Forderungen und sonstige Vermögensgegenstände</t>
  </si>
  <si>
    <t>Forderungen aus Lieferungen und Leistungen</t>
  </si>
  <si>
    <t>Verbindlichkeiten aus Lieferungen und Leistungen</t>
  </si>
  <si>
    <t>sonstige Forderungen und Vermögensgegenstände</t>
  </si>
  <si>
    <t>sonstige Verbindlichkeiten</t>
  </si>
  <si>
    <t>III.</t>
  </si>
  <si>
    <t>Kassenbestand</t>
  </si>
  <si>
    <t>Guthaben bei Kreditinstitutionen</t>
  </si>
  <si>
    <t>AKTIVE RECHNUNGSABGRENZUNGEN</t>
  </si>
  <si>
    <t>Aktive Rechnungsabgrenzungen</t>
  </si>
  <si>
    <t>Summe Umlaufvermögen und Rechnungsabgrenzungen</t>
  </si>
  <si>
    <t>SUMME AKTIVA</t>
  </si>
  <si>
    <t>SUMME PASSIVA</t>
  </si>
  <si>
    <t xml:space="preserve">Stammkapital </t>
  </si>
  <si>
    <t>B</t>
  </si>
  <si>
    <t>STADT SALZBURG IMMOBILIEN GMBH</t>
  </si>
  <si>
    <t>Stadt Salzburg Immobilien GmbH</t>
  </si>
  <si>
    <t xml:space="preserve">Grundstücke und Bauten </t>
  </si>
  <si>
    <t>Forderungen gegenüber Gesellschafter</t>
  </si>
  <si>
    <t xml:space="preserve">INVESTITIONSZUSCHÜSSE AUS </t>
  </si>
  <si>
    <t>ÖFFENTLICHEN MITTELN</t>
  </si>
  <si>
    <t>C</t>
  </si>
  <si>
    <t>Verbindlichketen gegenüber Gesellschafter</t>
  </si>
  <si>
    <t>Verbindlichkeiten gegenüber  Kreditinstituten</t>
  </si>
  <si>
    <t xml:space="preserve">Auflösung Kapitalrücklage </t>
  </si>
  <si>
    <t>außerordentliche Erträge</t>
  </si>
  <si>
    <t>außerordentliche Aufwendungen</t>
  </si>
  <si>
    <t>a u ß e r o r d e n t l i c h e s   E r g e b n i s</t>
  </si>
  <si>
    <t>18.</t>
  </si>
  <si>
    <t>19.</t>
  </si>
  <si>
    <t>J A H R E S B E R I C H T   2 0 1 7</t>
  </si>
  <si>
    <t>Plan Gewinn- und Verlustrechnung 2017 - Seite C 16 - 17</t>
  </si>
  <si>
    <t>Planbilanz 31.12.2017 - Seite C 18</t>
  </si>
  <si>
    <t>J A H R E S B E R I C H T   2 0 1 7  -  Plan-Gewinn- und Verlustrechnung</t>
  </si>
  <si>
    <t>vom 1.1. bis 31.12.2017</t>
  </si>
  <si>
    <t>J A H R E S B E R I C H T   2 0 1 7  -  Planbilanz zum 31. Dezember 2017</t>
  </si>
  <si>
    <t>Zahlungen Stadt an SIG ordentlicher/außerordentlicher Haushalt - Seite C 19 - 26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</si>
</sst>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8"/>
      <name val="Arial"/>
      <family val="2"/>
    </font>
    <font>
      <b/>
      <sz val="10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6"/>
      <name val="Garamond"/>
      <family val="1"/>
    </font>
    <font>
      <b/>
      <sz val="10"/>
      <color indexed="10"/>
      <name val="Garamond"/>
      <family val="1"/>
    </font>
    <font>
      <sz val="9"/>
      <color indexed="10"/>
      <name val="Garamond"/>
      <family val="1"/>
    </font>
    <font>
      <b/>
      <sz val="20"/>
      <name val="Garamond"/>
      <family val="1"/>
    </font>
    <font>
      <b/>
      <sz val="26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2"/>
      <color indexed="10"/>
      <name val="Garamond"/>
      <family val="1"/>
    </font>
    <font>
      <b/>
      <sz val="12"/>
      <color rgb="FFFF0000"/>
      <name val="Garamond"/>
      <family val="1"/>
    </font>
    <font>
      <b/>
      <sz val="12"/>
      <color rgb="FF00B050"/>
      <name val="Garamond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3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4" fontId="3" fillId="0" borderId="0" xfId="0" applyNumberFormat="1" applyFont="1" applyBorder="1"/>
    <xf numFmtId="0" fontId="3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0" fontId="3" fillId="0" borderId="3" xfId="0" applyFont="1" applyBorder="1"/>
    <xf numFmtId="4" fontId="3" fillId="0" borderId="0" xfId="0" quotePrefix="1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2" xfId="0" applyNumberFormat="1" applyFont="1" applyBorder="1"/>
    <xf numFmtId="3" fontId="3" fillId="0" borderId="13" xfId="0" applyNumberFormat="1" applyFont="1" applyBorder="1"/>
    <xf numFmtId="3" fontId="2" fillId="0" borderId="14" xfId="0" applyNumberFormat="1" applyFont="1" applyBorder="1" applyAlignment="1">
      <alignment vertical="center"/>
    </xf>
    <xf numFmtId="3" fontId="3" fillId="0" borderId="12" xfId="0" quotePrefix="1" applyNumberFormat="1" applyFont="1" applyBorder="1" applyAlignment="1">
      <alignment horizontal="right" vertical="center"/>
    </xf>
    <xf numFmtId="3" fontId="3" fillId="0" borderId="3" xfId="0" applyNumberFormat="1" applyFont="1" applyBorder="1"/>
    <xf numFmtId="3" fontId="3" fillId="0" borderId="14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14" fontId="2" fillId="0" borderId="1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0" fontId="3" fillId="0" borderId="12" xfId="0" applyFont="1" applyBorder="1"/>
    <xf numFmtId="3" fontId="3" fillId="0" borderId="4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1737360</xdr:colOff>
      <xdr:row>0</xdr:row>
      <xdr:rowOff>216131</xdr:rowOff>
    </xdr:from>
    <xdr:to>
      <xdr:col>0</xdr:col>
      <xdr:colOff>3325091</xdr:colOff>
      <xdr:row>4</xdr:row>
      <xdr:rowOff>374073</xdr:rowOff>
    </xdr:to>
    <xdr:pic>
      <xdr:nvPicPr>
        <xdr:cNvPr id="112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7360" y="216131"/>
          <a:ext cx="1587731" cy="98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>
      <selection activeCell="A18" sqref="A18"/>
    </sheetView>
  </sheetViews>
  <sheetFormatPr baseColWidth="10" defaultColWidth="11.33203125" defaultRowHeight="13.2"/>
  <cols>
    <col min="1" max="1" width="80.33203125" style="67" customWidth="1"/>
    <col min="2" max="16384" width="11.33203125" style="2"/>
  </cols>
  <sheetData>
    <row r="1" spans="1:1" s="64" customFormat="1" ht="25.8"/>
    <row r="2" spans="1:1">
      <c r="A2"/>
    </row>
    <row r="5" spans="1:1" ht="55.5" customHeight="1"/>
    <row r="6" spans="1:1" ht="25.8">
      <c r="A6" s="63" t="s">
        <v>89</v>
      </c>
    </row>
    <row r="12" spans="1:1" s="66" customFormat="1" ht="33">
      <c r="A12" s="65" t="s">
        <v>104</v>
      </c>
    </row>
    <row r="15" spans="1:1" s="69" customFormat="1" ht="20.25" customHeight="1">
      <c r="A15" s="68" t="s">
        <v>105</v>
      </c>
    </row>
    <row r="16" spans="1:1" s="69" customFormat="1" ht="20.25" customHeight="1">
      <c r="A16" s="68" t="s">
        <v>106</v>
      </c>
    </row>
    <row r="17" spans="1:1" s="69" customFormat="1" ht="20.25" customHeight="1">
      <c r="A17" s="68" t="s">
        <v>110</v>
      </c>
    </row>
    <row r="18" spans="1:1" s="69" customFormat="1" ht="20.25" customHeight="1">
      <c r="A18" s="68"/>
    </row>
    <row r="19" spans="1:1" s="69" customFormat="1" ht="20.25" customHeight="1">
      <c r="A19" s="68"/>
    </row>
    <row r="20" spans="1:1" s="69" customFormat="1" ht="20.25" customHeight="1">
      <c r="A20" s="68"/>
    </row>
    <row r="21" spans="1:1" s="69" customFormat="1" ht="20.25" customHeight="1">
      <c r="A21" s="68"/>
    </row>
    <row r="22" spans="1:1" s="69" customFormat="1" ht="20.25" customHeight="1">
      <c r="A22" s="68"/>
    </row>
    <row r="25" spans="1:1" s="75" customFormat="1" ht="15.6">
      <c r="A25" s="74"/>
    </row>
    <row r="26" spans="1:1" s="75" customFormat="1" ht="15.6">
      <c r="A26" s="74"/>
    </row>
    <row r="27" spans="1:1" s="69" customFormat="1" ht="15.6">
      <c r="A27" s="68"/>
    </row>
    <row r="28" spans="1:1" s="77" customFormat="1" ht="15.6">
      <c r="A28" s="74"/>
    </row>
    <row r="29" spans="1:1" s="77" customFormat="1" ht="15.6">
      <c r="A29" s="78"/>
    </row>
    <row r="30" spans="1:1" s="77" customFormat="1" ht="15.6">
      <c r="A30" s="78"/>
    </row>
    <row r="31" spans="1:1" s="77" customFormat="1" ht="15.6">
      <c r="A31" s="78"/>
    </row>
    <row r="32" spans="1:1" s="77" customFormat="1" ht="15.6">
      <c r="A32" s="76"/>
    </row>
    <row r="33" spans="1:1" s="77" customFormat="1" ht="15.6">
      <c r="A33" s="79"/>
    </row>
    <row r="34" spans="1:1" s="77" customFormat="1" ht="15.6">
      <c r="A34" s="76"/>
    </row>
    <row r="35" spans="1:1" s="77" customFormat="1" ht="15.6">
      <c r="A35" s="76"/>
    </row>
    <row r="41" spans="1:1" s="71" customFormat="1" ht="14.4">
      <c r="A41" s="70"/>
    </row>
  </sheetData>
  <phoneticPr fontId="1" type="noConversion"/>
  <printOptions horizontalCentered="1" verticalCentered="1"/>
  <pageMargins left="0.94488188976377963" right="0.70866141732283472" top="0.98425196850393704" bottom="0.98425196850393704" header="0.51181102362204722" footer="0.51181102362204722"/>
  <pageSetup paperSize="9" orientation="landscape" r:id="rId1"/>
  <headerFooter alignWithMargins="0">
    <oddHeader>&amp;RSeite C 15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E73" sqref="E73"/>
    </sheetView>
  </sheetViews>
  <sheetFormatPr baseColWidth="10" defaultColWidth="11.33203125" defaultRowHeight="13.2"/>
  <cols>
    <col min="1" max="1" width="4.6640625" style="3" customWidth="1"/>
    <col min="2" max="2" width="38.109375" style="2" customWidth="1"/>
    <col min="3" max="3" width="11.77734375" style="4" bestFit="1" customWidth="1"/>
    <col min="4" max="4" width="11.33203125" style="4"/>
    <col min="5" max="5" width="10.88671875" style="4" bestFit="1" customWidth="1"/>
    <col min="6" max="6" width="11.33203125" style="4" bestFit="1"/>
    <col min="7" max="7" width="11.33203125" style="102"/>
    <col min="8" max="16384" width="11.33203125" style="2"/>
  </cols>
  <sheetData>
    <row r="1" spans="1:7" s="13" customFormat="1" ht="18">
      <c r="A1" s="104" t="s">
        <v>90</v>
      </c>
      <c r="B1" s="104"/>
      <c r="C1" s="104"/>
      <c r="D1" s="104"/>
      <c r="E1" s="104"/>
      <c r="F1" s="104"/>
      <c r="G1" s="100"/>
    </row>
    <row r="2" spans="1:7" s="13" customFormat="1" ht="18">
      <c r="A2" s="104" t="s">
        <v>107</v>
      </c>
      <c r="B2" s="104"/>
      <c r="C2" s="104"/>
      <c r="D2" s="104"/>
      <c r="E2" s="104"/>
      <c r="F2" s="104"/>
      <c r="G2" s="100"/>
    </row>
    <row r="3" spans="1:7" s="13" customFormat="1" ht="18">
      <c r="A3" s="104" t="s">
        <v>108</v>
      </c>
      <c r="B3" s="104"/>
      <c r="C3" s="104"/>
      <c r="D3" s="104"/>
      <c r="E3" s="104"/>
      <c r="F3" s="104"/>
      <c r="G3" s="100"/>
    </row>
    <row r="5" spans="1:7" s="5" customFormat="1">
      <c r="A5" s="81"/>
      <c r="B5" s="82" t="s">
        <v>0</v>
      </c>
      <c r="C5" s="105">
        <v>2017</v>
      </c>
      <c r="D5" s="106"/>
      <c r="E5" s="107">
        <v>2016</v>
      </c>
      <c r="F5" s="106"/>
      <c r="G5" s="101"/>
    </row>
    <row r="6" spans="1:7" ht="6" customHeight="1">
      <c r="B6" s="1"/>
    </row>
    <row r="7" spans="1:7">
      <c r="A7" s="6" t="s">
        <v>10</v>
      </c>
      <c r="B7" s="7" t="s">
        <v>4</v>
      </c>
      <c r="C7" s="15"/>
      <c r="D7" s="99">
        <v>3950000</v>
      </c>
      <c r="E7" s="15"/>
      <c r="F7" s="16">
        <v>3900000</v>
      </c>
    </row>
    <row r="8" spans="1:7" ht="7.5" customHeight="1">
      <c r="A8" s="8"/>
      <c r="B8" s="9"/>
      <c r="C8" s="17"/>
      <c r="D8" s="18"/>
      <c r="E8" s="17"/>
      <c r="F8" s="18"/>
    </row>
    <row r="9" spans="1:7">
      <c r="A9" s="8" t="s">
        <v>11</v>
      </c>
      <c r="B9" s="11" t="s">
        <v>12</v>
      </c>
      <c r="C9" s="17"/>
      <c r="D9" s="18"/>
      <c r="E9" s="17"/>
      <c r="F9" s="18"/>
    </row>
    <row r="10" spans="1:7" ht="6" customHeight="1">
      <c r="A10" s="8"/>
      <c r="B10" s="9"/>
      <c r="C10" s="17"/>
      <c r="D10" s="18"/>
      <c r="E10" s="17"/>
      <c r="F10" s="18"/>
    </row>
    <row r="11" spans="1:7">
      <c r="A11" s="8"/>
      <c r="B11" s="9" t="s">
        <v>13</v>
      </c>
      <c r="C11" s="17"/>
      <c r="D11" s="18">
        <v>980000</v>
      </c>
      <c r="E11" s="17"/>
      <c r="F11" s="18">
        <v>950000</v>
      </c>
    </row>
    <row r="12" spans="1:7" ht="6" customHeight="1">
      <c r="A12" s="8"/>
      <c r="B12" s="9"/>
      <c r="C12" s="17"/>
      <c r="D12" s="18"/>
      <c r="E12" s="17"/>
      <c r="F12" s="18"/>
    </row>
    <row r="13" spans="1:7" s="5" customFormat="1">
      <c r="A13" s="83" t="s">
        <v>14</v>
      </c>
      <c r="B13" s="84" t="s">
        <v>15</v>
      </c>
      <c r="C13" s="85"/>
      <c r="D13" s="86">
        <f>SUM(D7:D11)</f>
        <v>4930000</v>
      </c>
      <c r="E13" s="85"/>
      <c r="F13" s="86">
        <f>SUM(F7:F11)</f>
        <v>4850000</v>
      </c>
      <c r="G13" s="101"/>
    </row>
    <row r="14" spans="1:7" ht="7.5" customHeight="1">
      <c r="A14" s="8"/>
      <c r="B14" s="9"/>
      <c r="C14" s="17"/>
      <c r="D14" s="18"/>
      <c r="E14" s="17"/>
      <c r="F14" s="18"/>
    </row>
    <row r="15" spans="1:7" ht="26.4">
      <c r="A15" s="8" t="s">
        <v>16</v>
      </c>
      <c r="B15" s="11" t="s">
        <v>8</v>
      </c>
      <c r="C15" s="17"/>
      <c r="D15" s="18"/>
      <c r="E15" s="17"/>
      <c r="F15" s="18"/>
    </row>
    <row r="16" spans="1:7" ht="6" customHeight="1">
      <c r="A16" s="8"/>
      <c r="B16" s="9"/>
      <c r="C16" s="17"/>
      <c r="D16" s="18"/>
      <c r="E16" s="17"/>
      <c r="F16" s="18"/>
    </row>
    <row r="17" spans="1:6">
      <c r="A17" s="8"/>
      <c r="B17" s="9" t="s">
        <v>17</v>
      </c>
      <c r="C17" s="17">
        <v>0</v>
      </c>
      <c r="D17" s="18"/>
      <c r="E17" s="17">
        <v>0</v>
      </c>
      <c r="F17" s="18"/>
    </row>
    <row r="18" spans="1:6">
      <c r="A18" s="8"/>
      <c r="B18" s="9" t="s">
        <v>18</v>
      </c>
      <c r="C18" s="19">
        <v>0</v>
      </c>
      <c r="D18" s="18">
        <f>SUM(C17:C18)</f>
        <v>0</v>
      </c>
      <c r="E18" s="19">
        <v>0</v>
      </c>
      <c r="F18" s="18">
        <f>SUM(E17:E18)</f>
        <v>0</v>
      </c>
    </row>
    <row r="19" spans="1:6" ht="7.5" customHeight="1">
      <c r="A19" s="8"/>
      <c r="B19" s="9"/>
      <c r="C19" s="17"/>
      <c r="D19" s="18"/>
      <c r="E19" s="17"/>
      <c r="F19" s="18"/>
    </row>
    <row r="20" spans="1:6">
      <c r="A20" s="8" t="s">
        <v>19</v>
      </c>
      <c r="B20" s="11" t="s">
        <v>5</v>
      </c>
      <c r="C20" s="17"/>
      <c r="D20" s="18"/>
      <c r="E20" s="17"/>
      <c r="F20" s="18"/>
    </row>
    <row r="21" spans="1:6" ht="6" customHeight="1">
      <c r="A21" s="8"/>
      <c r="B21" s="9"/>
      <c r="C21" s="17"/>
      <c r="D21" s="18"/>
      <c r="E21" s="17"/>
      <c r="F21" s="18"/>
    </row>
    <row r="22" spans="1:6">
      <c r="A22" s="8"/>
      <c r="B22" s="9" t="s">
        <v>20</v>
      </c>
      <c r="C22" s="17">
        <v>0</v>
      </c>
      <c r="D22" s="18"/>
      <c r="E22" s="17">
        <v>0</v>
      </c>
      <c r="F22" s="18"/>
    </row>
    <row r="23" spans="1:6">
      <c r="A23" s="8"/>
      <c r="B23" s="9" t="s">
        <v>21</v>
      </c>
      <c r="C23" s="17">
        <v>151000</v>
      </c>
      <c r="D23" s="18"/>
      <c r="E23" s="17">
        <v>146000</v>
      </c>
      <c r="F23" s="18"/>
    </row>
    <row r="24" spans="1:6">
      <c r="A24" s="8"/>
      <c r="B24" s="9" t="s">
        <v>22</v>
      </c>
      <c r="C24" s="17">
        <v>0</v>
      </c>
      <c r="D24" s="18"/>
      <c r="E24" s="17">
        <v>0</v>
      </c>
      <c r="F24" s="18"/>
    </row>
    <row r="25" spans="1:6">
      <c r="A25" s="8"/>
      <c r="B25" s="9" t="s">
        <v>23</v>
      </c>
      <c r="C25" s="17">
        <v>31000</v>
      </c>
      <c r="D25" s="18"/>
      <c r="E25" s="17">
        <v>29500</v>
      </c>
      <c r="F25" s="18"/>
    </row>
    <row r="26" spans="1:6">
      <c r="A26" s="8"/>
      <c r="B26" s="9" t="s">
        <v>24</v>
      </c>
      <c r="C26" s="17"/>
      <c r="D26" s="18"/>
      <c r="E26" s="17"/>
      <c r="F26" s="18"/>
    </row>
    <row r="27" spans="1:6">
      <c r="A27" s="8"/>
      <c r="B27" s="9" t="s">
        <v>25</v>
      </c>
      <c r="C27" s="17">
        <v>0</v>
      </c>
      <c r="D27" s="18"/>
      <c r="E27" s="17">
        <v>0</v>
      </c>
      <c r="F27" s="18"/>
    </row>
    <row r="28" spans="1:6">
      <c r="A28" s="8"/>
      <c r="B28" s="9" t="s">
        <v>26</v>
      </c>
      <c r="C28" s="19">
        <v>0</v>
      </c>
      <c r="D28" s="18">
        <f>SUM(C22:C28)</f>
        <v>182000</v>
      </c>
      <c r="E28" s="19">
        <v>0</v>
      </c>
      <c r="F28" s="18">
        <f>SUM(E22:E28)</f>
        <v>175500</v>
      </c>
    </row>
    <row r="29" spans="1:6" ht="7.5" customHeight="1">
      <c r="A29" s="8"/>
      <c r="B29" s="9"/>
      <c r="C29" s="17"/>
      <c r="D29" s="18"/>
      <c r="E29" s="17"/>
      <c r="F29" s="18"/>
    </row>
    <row r="30" spans="1:6">
      <c r="A30" s="8" t="s">
        <v>27</v>
      </c>
      <c r="B30" s="11" t="s">
        <v>1</v>
      </c>
      <c r="C30" s="17"/>
      <c r="D30" s="18"/>
      <c r="E30" s="17"/>
      <c r="F30" s="18"/>
    </row>
    <row r="31" spans="1:6" ht="6" customHeight="1">
      <c r="A31" s="8"/>
      <c r="B31" s="9"/>
      <c r="C31" s="17"/>
      <c r="D31" s="18"/>
      <c r="E31" s="17"/>
      <c r="F31" s="18"/>
    </row>
    <row r="32" spans="1:6">
      <c r="A32" s="8"/>
      <c r="B32" s="9" t="s">
        <v>28</v>
      </c>
      <c r="C32" s="17"/>
      <c r="D32" s="18"/>
      <c r="E32" s="17"/>
      <c r="F32" s="18"/>
    </row>
    <row r="33" spans="1:7">
      <c r="A33" s="8"/>
      <c r="B33" s="9" t="s">
        <v>29</v>
      </c>
      <c r="C33" s="17"/>
      <c r="D33" s="18"/>
      <c r="E33" s="17"/>
      <c r="F33" s="18"/>
    </row>
    <row r="34" spans="1:7" ht="6" customHeight="1">
      <c r="A34" s="8"/>
      <c r="B34" s="9"/>
      <c r="C34" s="17"/>
      <c r="D34" s="18"/>
      <c r="E34" s="17"/>
      <c r="F34" s="18"/>
    </row>
    <row r="35" spans="1:7">
      <c r="A35" s="8"/>
      <c r="B35" s="9" t="s">
        <v>30</v>
      </c>
      <c r="C35" s="17"/>
      <c r="D35" s="18">
        <v>6230000</v>
      </c>
      <c r="E35" s="17"/>
      <c r="F35" s="18">
        <v>6250000</v>
      </c>
    </row>
    <row r="36" spans="1:7" ht="7.5" customHeight="1">
      <c r="A36" s="8"/>
      <c r="B36" s="9"/>
      <c r="C36" s="17"/>
      <c r="D36" s="18"/>
      <c r="E36" s="17"/>
      <c r="F36" s="18"/>
    </row>
    <row r="37" spans="1:7">
      <c r="A37" s="8" t="s">
        <v>31</v>
      </c>
      <c r="B37" s="11" t="s">
        <v>9</v>
      </c>
      <c r="C37" s="17"/>
      <c r="D37" s="18"/>
      <c r="E37" s="17"/>
      <c r="F37" s="18"/>
    </row>
    <row r="38" spans="1:7" ht="6" customHeight="1">
      <c r="A38" s="8"/>
      <c r="B38" s="9"/>
      <c r="C38" s="17"/>
      <c r="D38" s="18"/>
      <c r="E38" s="17"/>
      <c r="F38" s="18"/>
    </row>
    <row r="39" spans="1:7">
      <c r="A39" s="8"/>
      <c r="B39" s="9" t="s">
        <v>32</v>
      </c>
      <c r="C39" s="17">
        <v>3000</v>
      </c>
      <c r="D39" s="18"/>
      <c r="E39" s="17">
        <v>3000</v>
      </c>
      <c r="F39" s="18"/>
    </row>
    <row r="40" spans="1:7">
      <c r="A40" s="8"/>
      <c r="B40" s="9" t="s">
        <v>33</v>
      </c>
      <c r="C40" s="19">
        <v>8100000</v>
      </c>
      <c r="D40" s="18">
        <f>SUM(C39:C40)</f>
        <v>8103000</v>
      </c>
      <c r="E40" s="19">
        <v>7200000</v>
      </c>
      <c r="F40" s="18">
        <f>SUM(E39:E40)</f>
        <v>7203000</v>
      </c>
    </row>
    <row r="41" spans="1:7" ht="7.5" customHeight="1">
      <c r="A41" s="8"/>
      <c r="B41" s="9"/>
      <c r="C41" s="17"/>
      <c r="D41" s="18"/>
      <c r="E41" s="17"/>
      <c r="F41" s="18"/>
    </row>
    <row r="42" spans="1:7" s="5" customFormat="1" ht="26.4">
      <c r="A42" s="87" t="s">
        <v>34</v>
      </c>
      <c r="B42" s="88" t="s">
        <v>35</v>
      </c>
      <c r="C42" s="89"/>
      <c r="D42" s="90">
        <f>D13-D18-D28-D35-D40</f>
        <v>-9585000</v>
      </c>
      <c r="E42" s="89"/>
      <c r="F42" s="90">
        <f>F13-F18-F28-F35-F40</f>
        <v>-8778500</v>
      </c>
      <c r="G42" s="101"/>
    </row>
    <row r="43" spans="1:7" ht="7.5" customHeight="1">
      <c r="A43" s="6"/>
      <c r="B43" s="80"/>
      <c r="C43" s="15"/>
      <c r="D43" s="16"/>
      <c r="E43" s="15"/>
      <c r="F43" s="16"/>
    </row>
    <row r="44" spans="1:7">
      <c r="A44" s="8" t="s">
        <v>36</v>
      </c>
      <c r="B44" s="11" t="s">
        <v>2</v>
      </c>
      <c r="C44" s="17"/>
      <c r="D44" s="18">
        <v>0</v>
      </c>
      <c r="E44" s="17"/>
      <c r="F44" s="18">
        <v>0</v>
      </c>
    </row>
    <row r="45" spans="1:7" ht="6" customHeight="1">
      <c r="A45" s="8"/>
      <c r="B45" s="9"/>
      <c r="C45" s="17"/>
      <c r="D45" s="18"/>
      <c r="E45" s="17"/>
      <c r="F45" s="18"/>
    </row>
    <row r="46" spans="1:7">
      <c r="A46" s="8" t="s">
        <v>37</v>
      </c>
      <c r="B46" s="11" t="s">
        <v>3</v>
      </c>
      <c r="C46" s="17"/>
      <c r="D46" s="20">
        <f>F112</f>
        <v>0</v>
      </c>
      <c r="E46" s="17"/>
      <c r="F46" s="20">
        <f>H112</f>
        <v>0</v>
      </c>
    </row>
    <row r="47" spans="1:7" ht="7.5" customHeight="1">
      <c r="A47" s="8"/>
      <c r="B47" s="9"/>
      <c r="C47" s="17"/>
      <c r="D47" s="18"/>
      <c r="E47" s="17"/>
      <c r="F47" s="18"/>
    </row>
    <row r="48" spans="1:7" s="5" customFormat="1" ht="26.4">
      <c r="A48" s="83" t="s">
        <v>38</v>
      </c>
      <c r="B48" s="84" t="s">
        <v>39</v>
      </c>
      <c r="C48" s="85"/>
      <c r="D48" s="86">
        <f>D44-D46</f>
        <v>0</v>
      </c>
      <c r="E48" s="85"/>
      <c r="F48" s="86">
        <f>F44-F46</f>
        <v>0</v>
      </c>
      <c r="G48" s="101"/>
    </row>
    <row r="49" spans="1:9" ht="7.5" customHeight="1">
      <c r="A49" s="8"/>
      <c r="B49" s="9"/>
      <c r="C49" s="17"/>
      <c r="D49" s="18"/>
      <c r="E49" s="17"/>
      <c r="F49" s="18"/>
    </row>
    <row r="50" spans="1:9" s="5" customFormat="1" ht="26.4">
      <c r="A50" s="83" t="s">
        <v>40</v>
      </c>
      <c r="B50" s="84" t="s">
        <v>41</v>
      </c>
      <c r="C50" s="85"/>
      <c r="D50" s="86">
        <f>D42+D48</f>
        <v>-9585000</v>
      </c>
      <c r="E50" s="85"/>
      <c r="F50" s="86">
        <f>F42+F48</f>
        <v>-8778500</v>
      </c>
      <c r="G50" s="101"/>
    </row>
    <row r="51" spans="1:9" ht="7.5" customHeight="1">
      <c r="A51" s="8"/>
      <c r="B51" s="9"/>
      <c r="C51" s="17"/>
      <c r="D51" s="18"/>
      <c r="E51" s="17"/>
      <c r="F51" s="18"/>
    </row>
    <row r="52" spans="1:9">
      <c r="A52" s="8" t="s">
        <v>42</v>
      </c>
      <c r="B52" s="11" t="s">
        <v>99</v>
      </c>
      <c r="C52" s="17"/>
      <c r="D52" s="18"/>
      <c r="E52" s="17"/>
      <c r="F52" s="18"/>
    </row>
    <row r="53" spans="1:9">
      <c r="A53" s="8" t="s">
        <v>43</v>
      </c>
      <c r="B53" s="11" t="s">
        <v>100</v>
      </c>
      <c r="C53" s="17"/>
      <c r="D53" s="18"/>
      <c r="E53" s="17"/>
      <c r="F53" s="18"/>
    </row>
    <row r="54" spans="1:9">
      <c r="A54" s="8" t="s">
        <v>45</v>
      </c>
      <c r="B54" s="11" t="s">
        <v>101</v>
      </c>
      <c r="C54" s="19"/>
      <c r="D54" s="18">
        <f>C52-C53</f>
        <v>0</v>
      </c>
      <c r="E54" s="19"/>
      <c r="F54" s="18">
        <f>E52-E53</f>
        <v>0</v>
      </c>
    </row>
    <row r="55" spans="1:9" ht="7.5" customHeight="1">
      <c r="A55" s="8"/>
      <c r="B55" s="9"/>
      <c r="C55" s="17"/>
      <c r="D55" s="18"/>
      <c r="E55" s="17"/>
      <c r="F55" s="18"/>
    </row>
    <row r="56" spans="1:9">
      <c r="A56" s="12"/>
      <c r="B56" s="9" t="s">
        <v>6</v>
      </c>
      <c r="C56" s="17">
        <v>0</v>
      </c>
      <c r="D56" s="18"/>
      <c r="E56" s="17">
        <v>0</v>
      </c>
      <c r="F56" s="18"/>
    </row>
    <row r="57" spans="1:9">
      <c r="A57" s="12"/>
      <c r="B57" s="9" t="s">
        <v>7</v>
      </c>
      <c r="C57" s="19">
        <f>F119</f>
        <v>0</v>
      </c>
      <c r="D57" s="18">
        <f>SUM(C56:C57)</f>
        <v>0</v>
      </c>
      <c r="E57" s="19">
        <f>H119</f>
        <v>0</v>
      </c>
      <c r="F57" s="18">
        <f>SUM(E56:E57)</f>
        <v>0</v>
      </c>
    </row>
    <row r="58" spans="1:9" ht="7.5" customHeight="1">
      <c r="A58" s="8"/>
      <c r="B58" s="9"/>
      <c r="C58" s="17"/>
      <c r="D58" s="18"/>
      <c r="E58" s="17"/>
      <c r="F58" s="18"/>
    </row>
    <row r="59" spans="1:9" s="5" customFormat="1">
      <c r="A59" s="83" t="s">
        <v>46</v>
      </c>
      <c r="B59" s="84" t="s">
        <v>44</v>
      </c>
      <c r="C59" s="85"/>
      <c r="D59" s="86">
        <f>D50+D54</f>
        <v>-9585000</v>
      </c>
      <c r="E59" s="85"/>
      <c r="F59" s="86">
        <f>F50+F54</f>
        <v>-8778500</v>
      </c>
      <c r="G59" s="101"/>
    </row>
    <row r="60" spans="1:9" ht="7.5" customHeight="1">
      <c r="A60" s="8"/>
      <c r="B60" s="9"/>
      <c r="C60" s="17"/>
      <c r="D60" s="18"/>
      <c r="E60" s="17"/>
      <c r="F60" s="18"/>
    </row>
    <row r="61" spans="1:9">
      <c r="A61" s="12" t="s">
        <v>48</v>
      </c>
      <c r="B61" s="9" t="s">
        <v>98</v>
      </c>
      <c r="C61" s="19"/>
      <c r="D61" s="18">
        <f>D59*-1</f>
        <v>9585000</v>
      </c>
      <c r="E61" s="19"/>
      <c r="F61" s="18">
        <f>F59*-1</f>
        <v>8778500</v>
      </c>
      <c r="H61" s="4"/>
    </row>
    <row r="62" spans="1:9">
      <c r="A62" s="12"/>
      <c r="B62" s="9"/>
      <c r="C62" s="17"/>
      <c r="D62" s="18"/>
      <c r="E62" s="17"/>
      <c r="F62" s="18"/>
      <c r="I62" s="4"/>
    </row>
    <row r="63" spans="1:9">
      <c r="A63" s="12" t="s">
        <v>102</v>
      </c>
      <c r="B63" s="9" t="s">
        <v>47</v>
      </c>
      <c r="C63" s="17"/>
      <c r="D63" s="18">
        <v>0</v>
      </c>
      <c r="E63" s="17"/>
      <c r="F63" s="18">
        <v>0</v>
      </c>
    </row>
    <row r="64" spans="1:9" ht="7.5" customHeight="1">
      <c r="A64" s="8"/>
      <c r="B64" s="9"/>
      <c r="C64" s="17"/>
      <c r="D64" s="18"/>
      <c r="E64" s="17"/>
      <c r="F64" s="18"/>
    </row>
    <row r="65" spans="1:9" s="5" customFormat="1">
      <c r="A65" s="87" t="s">
        <v>103</v>
      </c>
      <c r="B65" s="88" t="s">
        <v>49</v>
      </c>
      <c r="C65" s="89"/>
      <c r="D65" s="90">
        <f>D59+D61+D63</f>
        <v>0</v>
      </c>
      <c r="E65" s="89"/>
      <c r="F65" s="90">
        <f>F59+F61+F63</f>
        <v>0</v>
      </c>
      <c r="G65" s="101"/>
      <c r="H65" s="72"/>
      <c r="I65" s="72"/>
    </row>
    <row r="66" spans="1:9">
      <c r="B66" s="1"/>
    </row>
    <row r="67" spans="1:9">
      <c r="B67" s="14"/>
      <c r="I67" s="4"/>
    </row>
    <row r="68" spans="1:9">
      <c r="B68" s="1"/>
      <c r="C68" s="102"/>
    </row>
    <row r="69" spans="1:9">
      <c r="B69" s="1"/>
      <c r="C69" s="10"/>
      <c r="I69" s="4"/>
    </row>
    <row r="70" spans="1:9">
      <c r="B70" s="1"/>
      <c r="C70" s="10"/>
    </row>
    <row r="71" spans="1:9">
      <c r="B71" s="1"/>
      <c r="C71" s="10"/>
    </row>
    <row r="72" spans="1:9">
      <c r="B72" s="1"/>
      <c r="C72" s="10"/>
    </row>
    <row r="73" spans="1:9">
      <c r="B73" s="1"/>
      <c r="C73" s="10"/>
    </row>
    <row r="74" spans="1:9">
      <c r="B74" s="1"/>
      <c r="C74" s="103"/>
    </row>
    <row r="75" spans="1:9">
      <c r="B75" s="1"/>
      <c r="C75" s="10"/>
    </row>
    <row r="76" spans="1:9">
      <c r="B76" s="1"/>
      <c r="C76" s="103"/>
    </row>
    <row r="77" spans="1:9">
      <c r="B77" s="1"/>
      <c r="C77" s="10"/>
    </row>
    <row r="78" spans="1:9">
      <c r="B78" s="1"/>
      <c r="C78" s="103"/>
    </row>
    <row r="79" spans="1:9">
      <c r="B79" s="1"/>
    </row>
    <row r="80" spans="1:9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</sheetData>
  <mergeCells count="5">
    <mergeCell ref="A1:F1"/>
    <mergeCell ref="A2:F2"/>
    <mergeCell ref="A3:F3"/>
    <mergeCell ref="C5:D5"/>
    <mergeCell ref="E5:F5"/>
  </mergeCells>
  <phoneticPr fontId="1" type="noConversion"/>
  <printOptions horizontalCentered="1"/>
  <pageMargins left="0.78740157480314965" right="0.55118110236220474" top="0.74803149606299213" bottom="0.51181102362204722" header="0.55118110236220474" footer="0.31496062992125984"/>
  <pageSetup paperSize="9" firstPageNumber="16" orientation="landscape" useFirstPageNumber="1" r:id="rId1"/>
  <headerFooter alignWithMargins="0">
    <oddHeader>&amp;RSeite  C &amp;P</oddHead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WhiteSpace="0" view="pageLayout" zoomScaleNormal="100" workbookViewId="0">
      <selection activeCell="C14" sqref="C14"/>
    </sheetView>
  </sheetViews>
  <sheetFormatPr baseColWidth="10" defaultColWidth="11.33203125" defaultRowHeight="13.2"/>
  <cols>
    <col min="1" max="1" width="3.77734375" style="23" customWidth="1"/>
    <col min="2" max="2" width="41.6640625" style="23" customWidth="1"/>
    <col min="3" max="4" width="10.6640625" style="23" customWidth="1"/>
    <col min="5" max="5" width="1.6640625" style="23" customWidth="1"/>
    <col min="6" max="6" width="3.77734375" style="23" customWidth="1"/>
    <col min="7" max="7" width="39.6640625" style="23" customWidth="1"/>
    <col min="8" max="8" width="10" style="23" customWidth="1"/>
    <col min="9" max="9" width="10.109375" style="23" customWidth="1"/>
    <col min="10" max="16384" width="11.33203125" style="23"/>
  </cols>
  <sheetData>
    <row r="1" spans="1:10" s="21" customFormat="1" ht="21">
      <c r="A1" s="108" t="s">
        <v>90</v>
      </c>
      <c r="B1" s="108"/>
      <c r="C1" s="108"/>
      <c r="D1" s="108"/>
      <c r="E1" s="108"/>
      <c r="F1" s="108"/>
      <c r="G1" s="108"/>
      <c r="H1" s="108"/>
      <c r="I1" s="108"/>
    </row>
    <row r="2" spans="1:10" s="21" customFormat="1" ht="21">
      <c r="A2" s="108" t="s">
        <v>109</v>
      </c>
      <c r="B2" s="108"/>
      <c r="C2" s="108"/>
      <c r="D2" s="108"/>
      <c r="E2" s="108"/>
      <c r="F2" s="108"/>
      <c r="G2" s="108"/>
      <c r="H2" s="108"/>
      <c r="I2" s="108"/>
    </row>
    <row r="3" spans="1:10">
      <c r="A3" s="22"/>
      <c r="B3" s="11"/>
      <c r="C3" s="22"/>
      <c r="D3" s="22"/>
      <c r="E3" s="22"/>
      <c r="F3" s="22"/>
      <c r="G3" s="11"/>
      <c r="H3" s="22"/>
      <c r="I3" s="22"/>
    </row>
    <row r="4" spans="1:10">
      <c r="A4" s="24"/>
      <c r="B4" s="9"/>
      <c r="C4" s="24"/>
      <c r="D4" s="24"/>
      <c r="E4" s="24"/>
      <c r="F4" s="24"/>
      <c r="G4" s="9"/>
      <c r="H4" s="24"/>
      <c r="I4" s="24"/>
    </row>
    <row r="5" spans="1:10">
      <c r="A5" s="91"/>
      <c r="B5" s="82" t="s">
        <v>50</v>
      </c>
      <c r="C5" s="92">
        <v>43100</v>
      </c>
      <c r="D5" s="92">
        <v>42735</v>
      </c>
      <c r="E5" s="22"/>
      <c r="F5" s="91"/>
      <c r="G5" s="82" t="s">
        <v>51</v>
      </c>
      <c r="H5" s="92">
        <v>43100</v>
      </c>
      <c r="I5" s="92">
        <v>42735</v>
      </c>
    </row>
    <row r="6" spans="1:10" ht="6" customHeight="1">
      <c r="A6" s="24"/>
      <c r="B6" s="9"/>
      <c r="C6" s="25"/>
      <c r="D6" s="25"/>
      <c r="E6" s="24"/>
      <c r="F6" s="24"/>
      <c r="G6" s="9"/>
      <c r="H6" s="25"/>
      <c r="I6" s="25"/>
    </row>
    <row r="7" spans="1:10">
      <c r="A7" s="6" t="s">
        <v>52</v>
      </c>
      <c r="B7" s="7" t="s">
        <v>53</v>
      </c>
      <c r="C7" s="50"/>
      <c r="D7" s="51"/>
      <c r="E7" s="24"/>
      <c r="F7" s="6" t="s">
        <v>52</v>
      </c>
      <c r="G7" s="7" t="s">
        <v>54</v>
      </c>
      <c r="H7" s="50"/>
      <c r="I7" s="50"/>
    </row>
    <row r="8" spans="1:10">
      <c r="A8" s="8"/>
      <c r="B8" s="11"/>
      <c r="C8" s="52"/>
      <c r="D8" s="53"/>
      <c r="E8" s="22"/>
      <c r="F8" s="26" t="s">
        <v>55</v>
      </c>
      <c r="G8" s="27" t="s">
        <v>87</v>
      </c>
      <c r="H8" s="54">
        <v>37000</v>
      </c>
      <c r="I8" s="54">
        <v>37000</v>
      </c>
    </row>
    <row r="9" spans="1:10">
      <c r="A9" s="8" t="s">
        <v>55</v>
      </c>
      <c r="B9" s="11" t="s">
        <v>56</v>
      </c>
      <c r="C9" s="54"/>
      <c r="D9" s="55"/>
      <c r="E9" s="24"/>
      <c r="F9" s="12" t="s">
        <v>57</v>
      </c>
      <c r="G9" s="24" t="s">
        <v>58</v>
      </c>
      <c r="H9" s="59">
        <f>C38-H8-H13-H18-H22-H23-H24-H25</f>
        <v>366114360</v>
      </c>
      <c r="I9" s="59">
        <f>D38-I8-I13-I18-I22-I23-I24-I25</f>
        <v>362595260</v>
      </c>
      <c r="J9" s="73"/>
    </row>
    <row r="10" spans="1:10">
      <c r="A10" s="12" t="s">
        <v>10</v>
      </c>
      <c r="B10" s="9" t="s">
        <v>59</v>
      </c>
      <c r="C10" s="54">
        <v>750</v>
      </c>
      <c r="D10" s="54">
        <v>750</v>
      </c>
      <c r="E10" s="10"/>
      <c r="F10" s="12" t="s">
        <v>57</v>
      </c>
      <c r="G10" s="24" t="s">
        <v>49</v>
      </c>
      <c r="H10" s="59">
        <v>0</v>
      </c>
      <c r="I10" s="59">
        <v>0</v>
      </c>
      <c r="J10" s="73"/>
    </row>
    <row r="11" spans="1:10">
      <c r="A11" s="12"/>
      <c r="B11" s="9"/>
      <c r="C11" s="54"/>
      <c r="D11" s="54"/>
      <c r="E11" s="10"/>
      <c r="F11" s="12"/>
      <c r="G11" s="24"/>
      <c r="H11" s="59"/>
      <c r="I11" s="59"/>
    </row>
    <row r="12" spans="1:10">
      <c r="A12" s="8" t="s">
        <v>57</v>
      </c>
      <c r="B12" s="11" t="s">
        <v>60</v>
      </c>
      <c r="C12" s="54"/>
      <c r="D12" s="54"/>
      <c r="E12" s="10"/>
      <c r="F12" s="28"/>
      <c r="G12" s="29"/>
      <c r="H12" s="54"/>
      <c r="I12" s="54"/>
    </row>
    <row r="13" spans="1:10">
      <c r="A13" s="12" t="s">
        <v>10</v>
      </c>
      <c r="B13" s="9" t="s">
        <v>91</v>
      </c>
      <c r="C13" s="54">
        <v>382837500</v>
      </c>
      <c r="D13" s="54">
        <v>389117000</v>
      </c>
      <c r="E13" s="10"/>
      <c r="F13" s="32" t="s">
        <v>88</v>
      </c>
      <c r="G13" s="33" t="s">
        <v>93</v>
      </c>
      <c r="H13" s="54">
        <v>37850000</v>
      </c>
      <c r="I13" s="54">
        <v>37148600</v>
      </c>
      <c r="J13" s="30"/>
    </row>
    <row r="14" spans="1:10">
      <c r="A14" s="12" t="s">
        <v>11</v>
      </c>
      <c r="B14" s="9" t="s">
        <v>62</v>
      </c>
      <c r="C14" s="54">
        <v>0</v>
      </c>
      <c r="D14" s="54">
        <v>0</v>
      </c>
      <c r="E14" s="10"/>
      <c r="F14" s="34"/>
      <c r="G14" s="29" t="s">
        <v>94</v>
      </c>
      <c r="H14" s="98"/>
      <c r="I14" s="98"/>
    </row>
    <row r="15" spans="1:10">
      <c r="A15" s="12" t="s">
        <v>14</v>
      </c>
      <c r="B15" s="9" t="s">
        <v>63</v>
      </c>
      <c r="C15" s="54">
        <v>0</v>
      </c>
      <c r="D15" s="54">
        <v>0</v>
      </c>
      <c r="E15" s="10"/>
      <c r="F15" s="34"/>
      <c r="H15" s="98"/>
      <c r="I15" s="98"/>
    </row>
    <row r="16" spans="1:10">
      <c r="A16" s="12" t="s">
        <v>16</v>
      </c>
      <c r="B16" s="9" t="s">
        <v>64</v>
      </c>
      <c r="C16" s="54">
        <v>18000000</v>
      </c>
      <c r="D16" s="54">
        <v>6500000</v>
      </c>
      <c r="E16" s="10"/>
      <c r="F16" s="34"/>
      <c r="H16" s="34"/>
      <c r="I16" s="98"/>
    </row>
    <row r="17" spans="1:11">
      <c r="A17" s="8"/>
      <c r="B17" s="29"/>
      <c r="C17" s="56"/>
      <c r="D17" s="56"/>
      <c r="E17" s="10"/>
      <c r="F17" s="32" t="s">
        <v>95</v>
      </c>
      <c r="G17" s="33" t="s">
        <v>67</v>
      </c>
      <c r="H17" s="54"/>
      <c r="I17" s="54"/>
    </row>
    <row r="18" spans="1:11">
      <c r="A18" s="8"/>
      <c r="B18" s="11" t="s">
        <v>65</v>
      </c>
      <c r="C18" s="52">
        <f>SUM(C10:C16)</f>
        <v>400838250</v>
      </c>
      <c r="D18" s="52">
        <f>SUM(D10:D16)</f>
        <v>395617750</v>
      </c>
      <c r="E18" s="10"/>
      <c r="F18" s="31" t="s">
        <v>10</v>
      </c>
      <c r="G18" s="23" t="s">
        <v>69</v>
      </c>
      <c r="H18" s="54">
        <v>36000</v>
      </c>
      <c r="I18" s="54">
        <v>36000</v>
      </c>
    </row>
    <row r="19" spans="1:11">
      <c r="A19" s="12"/>
      <c r="C19" s="56"/>
      <c r="D19" s="56"/>
      <c r="E19" s="10"/>
      <c r="F19" s="31"/>
      <c r="H19" s="54"/>
      <c r="I19" s="54"/>
    </row>
    <row r="20" spans="1:11">
      <c r="A20" s="34"/>
      <c r="C20" s="56"/>
      <c r="D20" s="56"/>
      <c r="E20" s="10"/>
      <c r="F20" s="31"/>
      <c r="H20" s="56"/>
      <c r="I20" s="56"/>
      <c r="K20" s="73"/>
    </row>
    <row r="21" spans="1:11">
      <c r="A21" s="8" t="s">
        <v>61</v>
      </c>
      <c r="B21" s="11" t="s">
        <v>68</v>
      </c>
      <c r="C21" s="54"/>
      <c r="D21" s="54"/>
      <c r="E21" s="10"/>
      <c r="F21" s="32" t="s">
        <v>72</v>
      </c>
      <c r="G21" s="33" t="s">
        <v>73</v>
      </c>
      <c r="H21" s="54"/>
      <c r="I21" s="54"/>
    </row>
    <row r="22" spans="1:11">
      <c r="A22" s="8" t="s">
        <v>55</v>
      </c>
      <c r="B22" s="11" t="s">
        <v>70</v>
      </c>
      <c r="C22" s="54"/>
      <c r="D22" s="54"/>
      <c r="E22" s="10"/>
      <c r="F22" s="26" t="s">
        <v>10</v>
      </c>
      <c r="G22" s="27" t="s">
        <v>97</v>
      </c>
      <c r="H22" s="54">
        <v>890</v>
      </c>
      <c r="I22" s="54">
        <v>890</v>
      </c>
    </row>
    <row r="23" spans="1:11">
      <c r="A23" s="12" t="s">
        <v>10</v>
      </c>
      <c r="B23" s="9" t="s">
        <v>71</v>
      </c>
      <c r="C23" s="54">
        <v>0</v>
      </c>
      <c r="D23" s="54">
        <v>0</v>
      </c>
      <c r="E23" s="10"/>
      <c r="F23" s="26" t="s">
        <v>11</v>
      </c>
      <c r="G23" s="27" t="s">
        <v>76</v>
      </c>
      <c r="H23" s="54">
        <v>2600000</v>
      </c>
      <c r="I23" s="54">
        <v>2600000</v>
      </c>
    </row>
    <row r="24" spans="1:11">
      <c r="A24" s="34"/>
      <c r="C24" s="56"/>
      <c r="D24" s="56"/>
      <c r="E24" s="10"/>
      <c r="F24" s="26" t="s">
        <v>14</v>
      </c>
      <c r="G24" s="27" t="s">
        <v>96</v>
      </c>
      <c r="H24" s="54">
        <v>0</v>
      </c>
      <c r="I24" s="59">
        <v>0</v>
      </c>
    </row>
    <row r="25" spans="1:11">
      <c r="A25" s="8" t="s">
        <v>57</v>
      </c>
      <c r="B25" s="11" t="s">
        <v>74</v>
      </c>
      <c r="C25" s="54"/>
      <c r="D25" s="54"/>
      <c r="E25" s="10"/>
      <c r="F25" s="26" t="s">
        <v>16</v>
      </c>
      <c r="G25" s="23" t="s">
        <v>78</v>
      </c>
      <c r="H25" s="54">
        <v>11000000</v>
      </c>
      <c r="I25" s="54">
        <v>11000000</v>
      </c>
    </row>
    <row r="26" spans="1:11">
      <c r="A26" s="12" t="s">
        <v>10</v>
      </c>
      <c r="B26" s="9" t="s">
        <v>75</v>
      </c>
      <c r="C26" s="54">
        <v>0</v>
      </c>
      <c r="D26" s="54">
        <v>0</v>
      </c>
      <c r="E26" s="10"/>
      <c r="F26" s="26"/>
      <c r="G26" s="27"/>
      <c r="H26" s="54"/>
      <c r="I26" s="54"/>
    </row>
    <row r="27" spans="1:11">
      <c r="A27" s="12" t="s">
        <v>11</v>
      </c>
      <c r="B27" s="9" t="s">
        <v>92</v>
      </c>
      <c r="C27" s="54">
        <v>16500000</v>
      </c>
      <c r="D27" s="54">
        <v>17400000</v>
      </c>
      <c r="E27" s="10"/>
      <c r="F27" s="26"/>
      <c r="G27" s="27"/>
      <c r="H27" s="54"/>
      <c r="I27" s="54"/>
    </row>
    <row r="28" spans="1:11">
      <c r="A28" s="12" t="s">
        <v>14</v>
      </c>
      <c r="B28" s="9" t="s">
        <v>77</v>
      </c>
      <c r="C28" s="54">
        <v>300000</v>
      </c>
      <c r="D28" s="54">
        <v>400000</v>
      </c>
      <c r="E28" s="10"/>
      <c r="F28" s="26"/>
      <c r="G28" s="27"/>
      <c r="H28" s="59"/>
      <c r="I28" s="59"/>
    </row>
    <row r="29" spans="1:11">
      <c r="A29" s="12"/>
      <c r="B29" s="9"/>
      <c r="C29" s="54"/>
      <c r="D29" s="54"/>
      <c r="E29" s="10"/>
      <c r="F29" s="26"/>
      <c r="G29" s="35"/>
      <c r="H29" s="54"/>
      <c r="I29" s="54"/>
      <c r="K29" s="73"/>
    </row>
    <row r="30" spans="1:11">
      <c r="A30" s="8" t="s">
        <v>79</v>
      </c>
      <c r="B30" s="11" t="s">
        <v>80</v>
      </c>
      <c r="C30" s="54"/>
      <c r="D30" s="54"/>
      <c r="E30" s="10"/>
      <c r="F30" s="26"/>
      <c r="G30" s="27"/>
      <c r="H30" s="59"/>
      <c r="I30" s="59"/>
    </row>
    <row r="31" spans="1:11">
      <c r="A31" s="12"/>
      <c r="B31" s="9" t="s">
        <v>81</v>
      </c>
      <c r="C31" s="54">
        <v>0</v>
      </c>
      <c r="D31" s="54">
        <v>0</v>
      </c>
      <c r="E31" s="10"/>
      <c r="F31" s="34"/>
      <c r="H31" s="60"/>
      <c r="I31" s="56"/>
    </row>
    <row r="32" spans="1:11">
      <c r="A32" s="12"/>
      <c r="B32" s="9"/>
      <c r="C32" s="54"/>
      <c r="D32" s="54"/>
      <c r="E32" s="10"/>
      <c r="F32" s="34"/>
      <c r="H32" s="60"/>
      <c r="I32" s="56"/>
    </row>
    <row r="33" spans="1:9">
      <c r="A33" s="8" t="s">
        <v>66</v>
      </c>
      <c r="B33" s="11" t="s">
        <v>82</v>
      </c>
      <c r="C33" s="54"/>
      <c r="D33" s="54"/>
      <c r="E33" s="10"/>
      <c r="F33" s="26"/>
      <c r="G33" s="36"/>
      <c r="H33" s="54"/>
      <c r="I33" s="54"/>
    </row>
    <row r="34" spans="1:9">
      <c r="A34" s="12"/>
      <c r="B34" s="9" t="s">
        <v>83</v>
      </c>
      <c r="C34" s="54">
        <v>0</v>
      </c>
      <c r="D34" s="54">
        <v>0</v>
      </c>
      <c r="E34" s="10"/>
      <c r="F34" s="26"/>
      <c r="G34" s="27"/>
      <c r="H34" s="54"/>
      <c r="I34" s="54"/>
    </row>
    <row r="35" spans="1:9">
      <c r="A35" s="12"/>
      <c r="B35" s="9"/>
      <c r="C35" s="54"/>
      <c r="D35" s="54"/>
      <c r="E35" s="10"/>
      <c r="F35" s="26"/>
      <c r="G35" s="27"/>
      <c r="H35" s="54"/>
      <c r="I35" s="54"/>
    </row>
    <row r="36" spans="1:9" ht="26.4">
      <c r="A36" s="37"/>
      <c r="B36" s="38" t="s">
        <v>84</v>
      </c>
      <c r="C36" s="58">
        <f>SUM(C23:C34)</f>
        <v>16800000</v>
      </c>
      <c r="D36" s="58">
        <f>SUM(D23:D34)</f>
        <v>17800000</v>
      </c>
      <c r="E36" s="10"/>
      <c r="F36" s="39"/>
      <c r="G36" s="40"/>
      <c r="H36" s="61"/>
      <c r="I36" s="61"/>
    </row>
    <row r="37" spans="1:9" ht="6" customHeight="1">
      <c r="A37" s="12"/>
      <c r="B37" s="9"/>
      <c r="C37" s="54"/>
      <c r="D37" s="54"/>
      <c r="E37" s="10"/>
      <c r="F37" s="26"/>
      <c r="H37" s="56"/>
      <c r="I37" s="57"/>
    </row>
    <row r="38" spans="1:9">
      <c r="A38" s="93"/>
      <c r="B38" s="88" t="s">
        <v>85</v>
      </c>
      <c r="C38" s="94">
        <f>SUM(C36,C18)</f>
        <v>417638250</v>
      </c>
      <c r="D38" s="94">
        <f>SUM(D36,D18)</f>
        <v>413417750</v>
      </c>
      <c r="E38" s="95"/>
      <c r="F38" s="96"/>
      <c r="G38" s="97" t="s">
        <v>86</v>
      </c>
      <c r="H38" s="94">
        <f>SUM(H8:H28)</f>
        <v>417638250</v>
      </c>
      <c r="I38" s="94">
        <f>SUM(I8:I28)</f>
        <v>413417750</v>
      </c>
    </row>
    <row r="39" spans="1:9">
      <c r="A39" s="41"/>
      <c r="C39" s="30"/>
      <c r="D39" s="30"/>
      <c r="E39" s="10"/>
      <c r="F39" s="42"/>
      <c r="G39" s="43"/>
      <c r="H39" s="62"/>
      <c r="I39" s="62"/>
    </row>
    <row r="40" spans="1:9" s="14" customFormat="1" ht="12">
      <c r="A40" s="44"/>
      <c r="C40" s="45"/>
      <c r="D40" s="45"/>
      <c r="E40" s="46"/>
      <c r="F40" s="46"/>
      <c r="G40" s="47"/>
      <c r="H40" s="48"/>
      <c r="I40" s="48"/>
    </row>
    <row r="41" spans="1:9">
      <c r="A41" s="24"/>
      <c r="C41" s="30"/>
      <c r="E41" s="10"/>
      <c r="F41" s="10"/>
      <c r="G41" s="10"/>
      <c r="H41" s="10"/>
      <c r="I41" s="10"/>
    </row>
    <row r="42" spans="1:9">
      <c r="A42" s="24"/>
      <c r="B42" s="49"/>
      <c r="C42" s="10"/>
      <c r="D42" s="10"/>
      <c r="E42" s="10"/>
      <c r="F42" s="10"/>
      <c r="G42" s="10"/>
      <c r="H42" s="10"/>
      <c r="I42" s="10"/>
    </row>
    <row r="43" spans="1:9">
      <c r="A43" s="24"/>
      <c r="B43" s="9"/>
      <c r="C43" s="10"/>
      <c r="D43" s="10"/>
      <c r="E43" s="10"/>
      <c r="F43" s="10"/>
      <c r="G43" s="27"/>
      <c r="H43" s="10"/>
      <c r="I43" s="10"/>
    </row>
    <row r="44" spans="1:9">
      <c r="A44" s="24"/>
      <c r="B44" s="9"/>
      <c r="C44" s="10"/>
      <c r="D44" s="10"/>
      <c r="E44" s="10"/>
      <c r="F44" s="10"/>
      <c r="G44" s="27"/>
      <c r="H44" s="10"/>
      <c r="I44" s="10"/>
    </row>
    <row r="45" spans="1:9">
      <c r="A45" s="24"/>
      <c r="B45" s="9"/>
      <c r="C45" s="10"/>
      <c r="D45" s="10"/>
      <c r="E45" s="10"/>
      <c r="F45" s="10"/>
      <c r="G45" s="27"/>
      <c r="H45" s="10"/>
      <c r="I45" s="10"/>
    </row>
    <row r="46" spans="1:9">
      <c r="A46" s="24"/>
      <c r="B46" s="9"/>
      <c r="C46" s="10"/>
      <c r="D46" s="10"/>
      <c r="E46" s="10"/>
      <c r="F46" s="10"/>
      <c r="G46" s="27"/>
      <c r="H46" s="10"/>
      <c r="I46" s="10"/>
    </row>
    <row r="47" spans="1:9">
      <c r="A47" s="24"/>
      <c r="B47" s="9"/>
      <c r="C47" s="10"/>
      <c r="D47" s="10"/>
      <c r="E47" s="10"/>
      <c r="F47" s="10"/>
      <c r="G47" s="27"/>
      <c r="H47" s="10"/>
      <c r="I47" s="10"/>
    </row>
    <row r="48" spans="1:9">
      <c r="A48" s="24"/>
      <c r="B48" s="9"/>
      <c r="C48" s="10"/>
      <c r="D48" s="10"/>
      <c r="E48" s="10"/>
      <c r="F48" s="10"/>
      <c r="G48" s="27"/>
      <c r="H48" s="10"/>
      <c r="I48" s="10"/>
    </row>
    <row r="49" spans="2:7">
      <c r="B49" s="9"/>
      <c r="C49" s="24"/>
      <c r="D49" s="24"/>
      <c r="E49" s="24"/>
      <c r="F49" s="24"/>
      <c r="G49" s="9"/>
    </row>
    <row r="50" spans="2:7">
      <c r="B50" s="9"/>
      <c r="C50" s="10"/>
      <c r="D50" s="24"/>
      <c r="E50" s="24"/>
      <c r="F50" s="24"/>
      <c r="G50" s="9"/>
    </row>
    <row r="51" spans="2:7">
      <c r="B51" s="9"/>
      <c r="C51" s="24"/>
      <c r="D51" s="24"/>
      <c r="E51" s="24"/>
      <c r="F51" s="24"/>
      <c r="G51" s="9"/>
    </row>
    <row r="52" spans="2:7">
      <c r="B52" s="9"/>
      <c r="C52" s="24"/>
      <c r="D52" s="24"/>
      <c r="E52" s="24"/>
      <c r="F52" s="24"/>
      <c r="G52" s="9"/>
    </row>
    <row r="53" spans="2:7">
      <c r="B53" s="9"/>
      <c r="C53" s="24"/>
      <c r="D53" s="24"/>
      <c r="E53" s="24"/>
      <c r="F53" s="24"/>
      <c r="G53" s="9"/>
    </row>
    <row r="54" spans="2:7">
      <c r="B54" s="9"/>
      <c r="C54" s="24"/>
      <c r="D54" s="24"/>
      <c r="E54" s="24"/>
      <c r="F54" s="24"/>
      <c r="G54" s="9"/>
    </row>
    <row r="55" spans="2:7">
      <c r="B55" s="9"/>
      <c r="C55" s="24"/>
      <c r="D55" s="24"/>
      <c r="E55" s="24"/>
      <c r="F55" s="24"/>
      <c r="G55" s="9"/>
    </row>
    <row r="56" spans="2:7">
      <c r="B56" s="9"/>
      <c r="C56" s="24"/>
      <c r="D56" s="24"/>
      <c r="E56" s="24"/>
      <c r="F56" s="24"/>
      <c r="G56" s="9"/>
    </row>
    <row r="57" spans="2:7">
      <c r="B57" s="9"/>
      <c r="C57" s="24"/>
      <c r="D57" s="24"/>
      <c r="E57" s="24"/>
      <c r="F57" s="24"/>
      <c r="G57" s="9"/>
    </row>
    <row r="58" spans="2:7">
      <c r="B58" s="9"/>
      <c r="C58" s="24"/>
      <c r="D58" s="24"/>
      <c r="E58" s="24"/>
      <c r="F58" s="24"/>
      <c r="G58" s="9"/>
    </row>
    <row r="59" spans="2:7">
      <c r="B59" s="9"/>
      <c r="C59" s="24"/>
      <c r="D59" s="24"/>
      <c r="E59" s="24"/>
      <c r="F59" s="24"/>
      <c r="G59" s="9"/>
    </row>
    <row r="60" spans="2:7">
      <c r="B60" s="9"/>
      <c r="C60" s="24"/>
      <c r="D60" s="24"/>
      <c r="E60" s="24"/>
      <c r="F60" s="24"/>
      <c r="G60" s="9"/>
    </row>
    <row r="61" spans="2:7">
      <c r="B61" s="9"/>
      <c r="C61" s="24"/>
      <c r="D61" s="24"/>
      <c r="E61" s="24"/>
      <c r="F61" s="24"/>
      <c r="G61" s="9"/>
    </row>
    <row r="62" spans="2:7">
      <c r="B62" s="9"/>
      <c r="C62" s="24"/>
      <c r="D62" s="24"/>
      <c r="E62" s="24"/>
      <c r="F62" s="24"/>
      <c r="G62" s="9"/>
    </row>
    <row r="63" spans="2:7">
      <c r="B63" s="9"/>
      <c r="C63" s="24"/>
      <c r="D63" s="24"/>
      <c r="E63" s="24"/>
      <c r="F63" s="24"/>
      <c r="G63" s="9"/>
    </row>
    <row r="64" spans="2:7">
      <c r="B64" s="9"/>
      <c r="C64" s="24"/>
      <c r="D64" s="24"/>
      <c r="E64" s="24"/>
      <c r="F64" s="24"/>
      <c r="G64" s="9"/>
    </row>
    <row r="65" spans="6:7">
      <c r="F65" s="24"/>
      <c r="G65" s="9"/>
    </row>
    <row r="66" spans="6:7">
      <c r="F66" s="24"/>
      <c r="G66" s="9"/>
    </row>
    <row r="67" spans="6:7">
      <c r="F67" s="24"/>
      <c r="G67" s="9"/>
    </row>
    <row r="68" spans="6:7">
      <c r="F68" s="24"/>
      <c r="G68" s="9"/>
    </row>
    <row r="69" spans="6:7">
      <c r="F69" s="24"/>
      <c r="G69" s="9"/>
    </row>
    <row r="70" spans="6:7">
      <c r="F70" s="24"/>
      <c r="G70" s="9"/>
    </row>
    <row r="71" spans="6:7">
      <c r="F71" s="24"/>
      <c r="G71" s="9"/>
    </row>
    <row r="72" spans="6:7">
      <c r="F72" s="24"/>
      <c r="G72" s="9"/>
    </row>
    <row r="73" spans="6:7">
      <c r="F73" s="24"/>
      <c r="G73" s="9"/>
    </row>
    <row r="74" spans="6:7">
      <c r="F74" s="24"/>
      <c r="G74" s="9"/>
    </row>
    <row r="75" spans="6:7">
      <c r="F75" s="24"/>
      <c r="G75" s="9"/>
    </row>
    <row r="76" spans="6:7">
      <c r="F76" s="24"/>
      <c r="G76" s="9"/>
    </row>
    <row r="77" spans="6:7">
      <c r="F77" s="24"/>
      <c r="G77" s="9"/>
    </row>
    <row r="78" spans="6:7">
      <c r="F78" s="24"/>
      <c r="G78" s="9"/>
    </row>
    <row r="79" spans="6:7">
      <c r="F79" s="24"/>
      <c r="G79" s="9"/>
    </row>
  </sheetData>
  <mergeCells count="2">
    <mergeCell ref="A1:I1"/>
    <mergeCell ref="A2:I2"/>
  </mergeCells>
  <phoneticPr fontId="1" type="noConversion"/>
  <printOptions horizontalCentered="1" verticalCentered="1"/>
  <pageMargins left="0.5" right="0.59055118110236227" top="0.62992125984251968" bottom="0.70866141732283472" header="0.51181102362204722" footer="0.51181102362204722"/>
  <pageSetup paperSize="9" firstPageNumber="10" orientation="landscape" useFirstPageNumber="1" r:id="rId1"/>
  <headerFooter alignWithMargins="0">
    <oddHeader>&amp;RSeite C 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baseColWidth="10" defaultRowHeight="13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Deckblatt</vt:lpstr>
      <vt:lpstr>G&amp;V</vt:lpstr>
      <vt:lpstr>Bilanz</vt:lpstr>
      <vt:lpstr>Tabelle1</vt:lpstr>
      <vt:lpstr>'G&amp;V'!Drucktitel</vt:lpstr>
    </vt:vector>
  </TitlesOfParts>
  <Company>Tourismus Salzburg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eichub</dc:creator>
  <cp:lastModifiedBy>Pranieß Franz</cp:lastModifiedBy>
  <cp:lastPrinted>2016-08-04T12:26:49Z</cp:lastPrinted>
  <dcterms:created xsi:type="dcterms:W3CDTF">2002-02-11T15:25:06Z</dcterms:created>
  <dcterms:modified xsi:type="dcterms:W3CDTF">2017-01-03T08:13:42Z</dcterms:modified>
</cp:coreProperties>
</file>